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J:\Моделирование\"/>
    </mc:Choice>
  </mc:AlternateContent>
  <xr:revisionPtr revIDLastSave="0" documentId="13_ncr:1_{5BE90C3F-9D9F-4425-9CC0-DC7158752A97}" xr6:coauthVersionLast="47" xr6:coauthVersionMax="47" xr10:uidLastSave="{00000000-0000-0000-0000-000000000000}"/>
  <bookViews>
    <workbookView xWindow="-108" yWindow="-108" windowWidth="23256" windowHeight="12576" activeTab="2" xr2:uid="{83F7ED1C-C2E8-46ED-B0BA-45BD8555DBF2}"/>
  </bookViews>
  <sheets>
    <sheet name="Лист1" sheetId="1" r:id="rId1"/>
    <sheet name="Лист2" sheetId="2" r:id="rId2"/>
    <sheet name="Лист3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/>
  <c r="H18" i="3"/>
  <c r="H19" i="3"/>
  <c r="H20" i="3"/>
  <c r="H16" i="3"/>
  <c r="C25" i="3" a="1"/>
  <c r="D25" i="3" s="1"/>
  <c r="C25" i="3"/>
  <c r="C24" i="3" a="1"/>
  <c r="C24" i="3" s="1"/>
  <c r="C23" i="3" a="1"/>
  <c r="C23" i="3" s="1"/>
  <c r="F16" i="3"/>
  <c r="G16" i="3"/>
  <c r="F17" i="3"/>
  <c r="G17" i="3"/>
  <c r="F18" i="3"/>
  <c r="G18" i="3"/>
  <c r="F19" i="3"/>
  <c r="G19" i="3"/>
  <c r="F20" i="3"/>
  <c r="G20" i="3"/>
  <c r="E17" i="3"/>
  <c r="E18" i="3"/>
  <c r="E19" i="3"/>
  <c r="E20" i="3"/>
  <c r="E16" i="3"/>
  <c r="D10" i="3"/>
  <c r="E10" i="3"/>
  <c r="F10" i="3"/>
  <c r="G10" i="3"/>
  <c r="H10" i="3"/>
  <c r="C10" i="3"/>
  <c r="F18" i="1"/>
  <c r="D18" i="1" s="1"/>
  <c r="E18" i="1"/>
  <c r="C18" i="1" s="1"/>
  <c r="F25" i="3" l="1"/>
  <c r="E25" i="3"/>
  <c r="F24" i="3"/>
  <c r="E24" i="3"/>
  <c r="D24" i="3"/>
  <c r="F23" i="3"/>
  <c r="E23" i="3"/>
  <c r="D23" i="3"/>
  <c r="E19" i="1"/>
  <c r="C19" i="1" s="1"/>
  <c r="F19" i="1"/>
  <c r="D19" i="1" s="1"/>
  <c r="E20" i="1" l="1"/>
  <c r="C20" i="1" s="1"/>
  <c r="F20" i="1"/>
  <c r="D20" i="1" s="1"/>
  <c r="F21" i="1" l="1"/>
  <c r="D21" i="1" s="1"/>
  <c r="E21" i="1"/>
  <c r="C21" i="1" s="1"/>
  <c r="E22" i="1" s="1"/>
  <c r="C22" i="1" s="1"/>
  <c r="F22" i="1" l="1"/>
  <c r="D22" i="1" s="1"/>
  <c r="F23" i="1" s="1"/>
  <c r="D23" i="1" s="1"/>
  <c r="E23" i="1" l="1"/>
  <c r="C23" i="1" s="1"/>
  <c r="E24" i="1"/>
  <c r="C24" i="1" s="1"/>
  <c r="F24" i="1"/>
  <c r="D24" i="1" s="1"/>
  <c r="F25" i="1" l="1"/>
  <c r="D25" i="1" s="1"/>
  <c r="E25" i="1"/>
  <c r="C25" i="1" s="1"/>
  <c r="E26" i="1" l="1"/>
  <c r="C26" i="1" s="1"/>
  <c r="F26" i="1"/>
  <c r="D26" i="1" s="1"/>
  <c r="E27" i="1" l="1"/>
  <c r="C27" i="1" s="1"/>
  <c r="F27" i="1"/>
  <c r="D27" i="1" s="1"/>
  <c r="E28" i="1" l="1"/>
  <c r="C28" i="1" s="1"/>
  <c r="F28" i="1"/>
  <c r="D28" i="1" s="1"/>
  <c r="E29" i="1" l="1"/>
  <c r="C29" i="1" s="1"/>
  <c r="F29" i="1"/>
  <c r="D29" i="1" s="1"/>
  <c r="E30" i="1" l="1"/>
  <c r="C30" i="1" s="1"/>
  <c r="F30" i="1"/>
  <c r="D30" i="1" s="1"/>
  <c r="E31" i="1" l="1"/>
  <c r="C31" i="1" s="1"/>
  <c r="F31" i="1"/>
  <c r="D31" i="1" s="1"/>
  <c r="E32" i="1" l="1"/>
  <c r="C32" i="1" s="1"/>
  <c r="F32" i="1"/>
  <c r="D32" i="1" s="1"/>
  <c r="F33" i="1" l="1"/>
  <c r="D33" i="1" s="1"/>
  <c r="E33" i="1"/>
  <c r="C33" i="1" s="1"/>
  <c r="E34" i="1" l="1"/>
  <c r="C34" i="1" s="1"/>
  <c r="F34" i="1"/>
  <c r="D34" i="1" s="1"/>
  <c r="E35" i="1" l="1"/>
  <c r="C35" i="1" s="1"/>
  <c r="F35" i="1"/>
  <c r="D35" i="1" s="1"/>
  <c r="E36" i="1" l="1"/>
  <c r="C36" i="1" s="1"/>
  <c r="F36" i="1"/>
  <c r="D36" i="1" s="1"/>
  <c r="E37" i="1" l="1"/>
  <c r="C37" i="1" s="1"/>
  <c r="F37" i="1"/>
  <c r="D37" i="1" s="1"/>
  <c r="E38" i="1" l="1"/>
  <c r="C38" i="1" s="1"/>
  <c r="F38" i="1"/>
  <c r="D38" i="1" s="1"/>
  <c r="E39" i="1" l="1"/>
  <c r="C39" i="1" s="1"/>
  <c r="F39" i="1"/>
  <c r="D39" i="1" s="1"/>
  <c r="F40" i="1" l="1"/>
  <c r="D40" i="1" s="1"/>
  <c r="E40" i="1"/>
  <c r="C40" i="1" s="1"/>
  <c r="E41" i="1" l="1"/>
  <c r="C41" i="1" s="1"/>
  <c r="F41" i="1"/>
  <c r="D41" i="1" s="1"/>
  <c r="F42" i="1" l="1"/>
  <c r="D42" i="1" s="1"/>
  <c r="E42" i="1"/>
  <c r="C42" i="1" s="1"/>
  <c r="E43" i="1" l="1"/>
  <c r="C43" i="1" s="1"/>
  <c r="F43" i="1"/>
  <c r="D43" i="1" s="1"/>
  <c r="F44" i="1" l="1"/>
  <c r="D44" i="1" s="1"/>
  <c r="E44" i="1"/>
  <c r="C44" i="1" s="1"/>
  <c r="E45" i="1" l="1"/>
  <c r="C45" i="1" s="1"/>
  <c r="F45" i="1"/>
  <c r="D45" i="1" s="1"/>
  <c r="E46" i="1" l="1"/>
  <c r="C46" i="1" s="1"/>
  <c r="F46" i="1"/>
  <c r="D46" i="1" s="1"/>
  <c r="F47" i="1" l="1"/>
  <c r="D47" i="1" s="1"/>
  <c r="E47" i="1"/>
  <c r="C47" i="1" s="1"/>
  <c r="E48" i="1" l="1"/>
  <c r="C48" i="1" s="1"/>
  <c r="F48" i="1"/>
  <c r="D48" i="1" s="1"/>
  <c r="F49" i="1" l="1"/>
  <c r="D49" i="1" s="1"/>
  <c r="E49" i="1"/>
  <c r="C49" i="1" s="1"/>
  <c r="F50" i="1" l="1"/>
  <c r="D50" i="1" s="1"/>
  <c r="E50" i="1"/>
  <c r="C50" i="1" s="1"/>
  <c r="H50" i="1" l="1"/>
</calcChain>
</file>

<file path=xl/sharedStrings.xml><?xml version="1.0" encoding="utf-8"?>
<sst xmlns="http://schemas.openxmlformats.org/spreadsheetml/2006/main" count="248" uniqueCount="219">
  <si>
    <t>V=</t>
  </si>
  <si>
    <t>V1=</t>
  </si>
  <si>
    <t>V2=</t>
  </si>
  <si>
    <t>t</t>
  </si>
  <si>
    <t>V1</t>
  </si>
  <si>
    <t>V2</t>
  </si>
  <si>
    <t>k1=</t>
  </si>
  <si>
    <t>k2=</t>
  </si>
  <si>
    <t>dt=</t>
  </si>
  <si>
    <t>dV1</t>
  </si>
  <si>
    <t>dV2</t>
  </si>
  <si>
    <t>-</t>
  </si>
  <si>
    <t>Страна</t>
  </si>
  <si>
    <t>Австралия</t>
  </si>
  <si>
    <t>Австрия</t>
  </si>
  <si>
    <t>Азербайджан</t>
  </si>
  <si>
    <t>Албания</t>
  </si>
  <si>
    <t>Алжир</t>
  </si>
  <si>
    <t>Ангола</t>
  </si>
  <si>
    <t>Антигуа и Барбуда</t>
  </si>
  <si>
    <t>Аргентина</t>
  </si>
  <si>
    <t>Армения</t>
  </si>
  <si>
    <t>Афганистан</t>
  </si>
  <si>
    <t>Багамские острова</t>
  </si>
  <si>
    <t>Бангладеш</t>
  </si>
  <si>
    <t>Барбадос</t>
  </si>
  <si>
    <t>Бахрейн</t>
  </si>
  <si>
    <t>Белиз</t>
  </si>
  <si>
    <t>Белоруссия</t>
  </si>
  <si>
    <t>Бельгия</t>
  </si>
  <si>
    <t>Бенин</t>
  </si>
  <si>
    <t>Болгария</t>
  </si>
  <si>
    <t>Боливия</t>
  </si>
  <si>
    <t>Босния и Герцеговина</t>
  </si>
  <si>
    <t>Ботсвана</t>
  </si>
  <si>
    <t>Бразилия</t>
  </si>
  <si>
    <t>Бруней-Даруссалам</t>
  </si>
  <si>
    <t>Буркина-Фасо</t>
  </si>
  <si>
    <t>Бурунди</t>
  </si>
  <si>
    <t>Бутан</t>
  </si>
  <si>
    <t>Вануату</t>
  </si>
  <si>
    <t>Великобритания</t>
  </si>
  <si>
    <t>Венгрия</t>
  </si>
  <si>
    <t>Венесуэла</t>
  </si>
  <si>
    <t>Восточный Тимор</t>
  </si>
  <si>
    <t>Вьетнам</t>
  </si>
  <si>
    <t>Габон</t>
  </si>
  <si>
    <t>Гаити</t>
  </si>
  <si>
    <t>Гайана</t>
  </si>
  <si>
    <t>Гамбия</t>
  </si>
  <si>
    <t>Гана</t>
  </si>
  <si>
    <t>Гватемала</t>
  </si>
  <si>
    <t>Гвинея</t>
  </si>
  <si>
    <t>Гвинея-Бисау</t>
  </si>
  <si>
    <t>Германия</t>
  </si>
  <si>
    <t>Гондурас</t>
  </si>
  <si>
    <t>Гонконг</t>
  </si>
  <si>
    <t>Гренада</t>
  </si>
  <si>
    <t>Греция</t>
  </si>
  <si>
    <t>Грузия</t>
  </si>
  <si>
    <t>Дания</t>
  </si>
  <si>
    <t>Демократическая Республика Конго</t>
  </si>
  <si>
    <t>Джибути</t>
  </si>
  <si>
    <t>Доминика</t>
  </si>
  <si>
    <t>Доминиканская Республика</t>
  </si>
  <si>
    <t>Египет</t>
  </si>
  <si>
    <t>Замбия</t>
  </si>
  <si>
    <t>Зимбабве</t>
  </si>
  <si>
    <t>Израиль</t>
  </si>
  <si>
    <t>Индия</t>
  </si>
  <si>
    <t>Индонезия</t>
  </si>
  <si>
    <t>Иордания</t>
  </si>
  <si>
    <t>Ирак</t>
  </si>
  <si>
    <t>Иран</t>
  </si>
  <si>
    <t>Ирландия</t>
  </si>
  <si>
    <t>Исландия</t>
  </si>
  <si>
    <t>Испания</t>
  </si>
  <si>
    <t>Италия</t>
  </si>
  <si>
    <t>Йемен</t>
  </si>
  <si>
    <t>Кабо-Верде</t>
  </si>
  <si>
    <t>Казахстан</t>
  </si>
  <si>
    <t>Камбоджа</t>
  </si>
  <si>
    <t>Камерун</t>
  </si>
  <si>
    <t>Канада</t>
  </si>
  <si>
    <t>Катар</t>
  </si>
  <si>
    <t>Кения</t>
  </si>
  <si>
    <t>Кипр</t>
  </si>
  <si>
    <t>Киргизия</t>
  </si>
  <si>
    <t>Кирибати</t>
  </si>
  <si>
    <t>Китай</t>
  </si>
  <si>
    <t>Колумбия</t>
  </si>
  <si>
    <t>Коморские острова</t>
  </si>
  <si>
    <t>Корея</t>
  </si>
  <si>
    <t>Коста-Рика</t>
  </si>
  <si>
    <t>Кот-д'Ивуар</t>
  </si>
  <si>
    <t>Кувейт</t>
  </si>
  <si>
    <t>Лаос</t>
  </si>
  <si>
    <t>Латвия</t>
  </si>
  <si>
    <t>Лесото</t>
  </si>
  <si>
    <t>Либерия</t>
  </si>
  <si>
    <t>Ливан</t>
  </si>
  <si>
    <t>Ливия</t>
  </si>
  <si>
    <t>Литва</t>
  </si>
  <si>
    <t>Люксембург</t>
  </si>
  <si>
    <t>Маврикий</t>
  </si>
  <si>
    <t>Мавритания</t>
  </si>
  <si>
    <t>Мадагаскар</t>
  </si>
  <si>
    <t>Македония</t>
  </si>
  <si>
    <t>Малави</t>
  </si>
  <si>
    <t>Малайзия</t>
  </si>
  <si>
    <t>Мали</t>
  </si>
  <si>
    <t>Мальдивы</t>
  </si>
  <si>
    <t>Мальта</t>
  </si>
  <si>
    <t>Марокко</t>
  </si>
  <si>
    <t>Маршалловы Острова</t>
  </si>
  <si>
    <t>Мексика</t>
  </si>
  <si>
    <t>Микронезия</t>
  </si>
  <si>
    <t>Мозамбик</t>
  </si>
  <si>
    <t>Молдова</t>
  </si>
  <si>
    <t>Монголия</t>
  </si>
  <si>
    <t>Мьянма</t>
  </si>
  <si>
    <t>Намибия</t>
  </si>
  <si>
    <t>Непал</t>
  </si>
  <si>
    <t>Нигер</t>
  </si>
  <si>
    <t>Нигерия</t>
  </si>
  <si>
    <t>Нидерланды</t>
  </si>
  <si>
    <t>Никарагуа</t>
  </si>
  <si>
    <t>Новая Зеландия</t>
  </si>
  <si>
    <t>Норвегия</t>
  </si>
  <si>
    <t>Объединенные Арабские Эмираты</t>
  </si>
  <si>
    <t>Оман</t>
  </si>
  <si>
    <t>Пакистан</t>
  </si>
  <si>
    <t>Палау</t>
  </si>
  <si>
    <t>Панама</t>
  </si>
  <si>
    <t>Папуа-Новая Гвинея</t>
  </si>
  <si>
    <t>Парагвай</t>
  </si>
  <si>
    <t>Перу</t>
  </si>
  <si>
    <t>Польша</t>
  </si>
  <si>
    <t>Португалия</t>
  </si>
  <si>
    <t>Республика Конго</t>
  </si>
  <si>
    <t>Россия</t>
  </si>
  <si>
    <t>Руанда</t>
  </si>
  <si>
    <t>Румыния</t>
  </si>
  <si>
    <t>США</t>
  </si>
  <si>
    <t>Сальвадор</t>
  </si>
  <si>
    <t>Самоа</t>
  </si>
  <si>
    <t>Сан-Марино</t>
  </si>
  <si>
    <t>Сан-Томе и Принсипи</t>
  </si>
  <si>
    <t>Саудовская Аравия</t>
  </si>
  <si>
    <t>Свазиленд</t>
  </si>
  <si>
    <t>Сейшельские острова</t>
  </si>
  <si>
    <t>Сенегал</t>
  </si>
  <si>
    <t>Сент-Винсент и Гренадины</t>
  </si>
  <si>
    <t>Сент-Китс и Невис</t>
  </si>
  <si>
    <t>Сент-Люсия</t>
  </si>
  <si>
    <t>Сербия</t>
  </si>
  <si>
    <t>Сингапур</t>
  </si>
  <si>
    <t>Сирия</t>
  </si>
  <si>
    <t>Словакия</t>
  </si>
  <si>
    <t>Словения</t>
  </si>
  <si>
    <t>Соломоновы острова</t>
  </si>
  <si>
    <t>Судан</t>
  </si>
  <si>
    <t>Суринам</t>
  </si>
  <si>
    <t>Сьерра-Леоне</t>
  </si>
  <si>
    <t>Таджикистан</t>
  </si>
  <si>
    <t>Таиланд</t>
  </si>
  <si>
    <t>Тайвань</t>
  </si>
  <si>
    <t>Танзания</t>
  </si>
  <si>
    <t>Того</t>
  </si>
  <si>
    <t>Тонга</t>
  </si>
  <si>
    <t>Тринидад и Тобаго</t>
  </si>
  <si>
    <t>Тувалу</t>
  </si>
  <si>
    <t>Тунис</t>
  </si>
  <si>
    <t>Туркменистан</t>
  </si>
  <si>
    <t>Турция</t>
  </si>
  <si>
    <t>Уганда</t>
  </si>
  <si>
    <t>Узбекистан</t>
  </si>
  <si>
    <t>Украина</t>
  </si>
  <si>
    <t>Уругвай</t>
  </si>
  <si>
    <t>Фиджи</t>
  </si>
  <si>
    <t>Филиппины</t>
  </si>
  <si>
    <t>Финляндия</t>
  </si>
  <si>
    <t>Франция</t>
  </si>
  <si>
    <t>Хорватия</t>
  </si>
  <si>
    <t>Центрально-Африканская Республика</t>
  </si>
  <si>
    <t>Чад</t>
  </si>
  <si>
    <t>Черногория</t>
  </si>
  <si>
    <t>Чехия</t>
  </si>
  <si>
    <t>Чили</t>
  </si>
  <si>
    <t>Швейцария</t>
  </si>
  <si>
    <t>Швеция</t>
  </si>
  <si>
    <t>Шри Ланка</t>
  </si>
  <si>
    <t>Эквадор</t>
  </si>
  <si>
    <t>Экваториальная Гвинея</t>
  </si>
  <si>
    <t>Эритрея</t>
  </si>
  <si>
    <t>Эстония</t>
  </si>
  <si>
    <t>Эфиопия</t>
  </si>
  <si>
    <t>ЮАР</t>
  </si>
  <si>
    <t>Южный Судан</t>
  </si>
  <si>
    <t>Ямайка</t>
  </si>
  <si>
    <t>Япония</t>
  </si>
  <si>
    <t>Сумма</t>
  </si>
  <si>
    <t>dV3/dt=k3*(V-V1-V2-V3)</t>
  </si>
  <si>
    <t>dV2/dt=k2*(V-V1-V2-V3)</t>
  </si>
  <si>
    <t>dV1/dt=k1*(V-V1-V2-V3)</t>
  </si>
  <si>
    <t>dV1/dt=k10+k11*V1+k12*V2+k13*V3</t>
  </si>
  <si>
    <t>РФ</t>
  </si>
  <si>
    <t>Остальные</t>
  </si>
  <si>
    <t>dV3</t>
  </si>
  <si>
    <t>dV1=</t>
  </si>
  <si>
    <t>dV2=</t>
  </si>
  <si>
    <t>dV3=</t>
  </si>
  <si>
    <t>Real</t>
  </si>
  <si>
    <t>Raschet</t>
  </si>
  <si>
    <t>k0</t>
  </si>
  <si>
    <t>k1</t>
  </si>
  <si>
    <t>k2</t>
  </si>
  <si>
    <t>k3</t>
  </si>
  <si>
    <t>ЕС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</si>
</sst>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1" fillId="3" borderId="2" xfId="0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2" fillId="4" borderId="4" xfId="0" applyFont="1" applyFill="1" applyBorder="1" applyAlignment="1">
      <alignment horizontal="right" vertical="center"/>
    </xf>
    <xf numFmtId="0" fontId="2" fillId="4" borderId="5" xfId="0" applyFont="1" applyFill="1" applyBorder="1" applyAlignment="1">
      <alignment horizontal="right" vertical="center"/>
    </xf>
    <xf numFmtId="0" fontId="3" fillId="3" borderId="2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4" fillId="4" borderId="4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Лист1!$C$16</c:f>
              <c:strCache>
                <c:ptCount val="1"/>
                <c:pt idx="0">
                  <c:v>V1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Лист1!$C$17:$C$50</c:f>
              <c:numCache>
                <c:formatCode>General</c:formatCode>
                <c:ptCount val="34"/>
                <c:pt idx="0">
                  <c:v>100</c:v>
                </c:pt>
                <c:pt idx="1">
                  <c:v>196</c:v>
                </c:pt>
                <c:pt idx="2">
                  <c:v>276.64</c:v>
                </c:pt>
                <c:pt idx="3">
                  <c:v>344.37759999999997</c:v>
                </c:pt>
                <c:pt idx="4">
                  <c:v>401.27718399999998</c:v>
                </c:pt>
                <c:pt idx="5">
                  <c:v>449.07283455999999</c:v>
                </c:pt>
                <c:pt idx="6">
                  <c:v>489.22118103039998</c:v>
                </c:pt>
                <c:pt idx="7">
                  <c:v>522.94579206553601</c:v>
                </c:pt>
                <c:pt idx="8">
                  <c:v>551.27446533505019</c:v>
                </c:pt>
                <c:pt idx="9">
                  <c:v>575.07055088144216</c:v>
                </c:pt>
                <c:pt idx="10">
                  <c:v>595.05926274041144</c:v>
                </c:pt>
                <c:pt idx="11">
                  <c:v>611.84978070194563</c:v>
                </c:pt>
                <c:pt idx="12">
                  <c:v>625.95381578963429</c:v>
                </c:pt>
                <c:pt idx="13">
                  <c:v>637.80120526329279</c:v>
                </c:pt>
                <c:pt idx="14">
                  <c:v>647.75301242116598</c:v>
                </c:pt>
                <c:pt idx="15">
                  <c:v>656.1125304337794</c:v>
                </c:pt>
                <c:pt idx="16">
                  <c:v>663.13452556437471</c:v>
                </c:pt>
                <c:pt idx="17">
                  <c:v>669.03300147407481</c:v>
                </c:pt>
                <c:pt idx="18">
                  <c:v>673.98772123822289</c:v>
                </c:pt>
                <c:pt idx="19">
                  <c:v>678.14968584010728</c:v>
                </c:pt>
                <c:pt idx="20">
                  <c:v>681.64573610569016</c:v>
                </c:pt>
                <c:pt idx="21">
                  <c:v>684.5824183287798</c:v>
                </c:pt>
                <c:pt idx="22">
                  <c:v>687.04923139617506</c:v>
                </c:pt>
                <c:pt idx="23">
                  <c:v>689.1213543727871</c:v>
                </c:pt>
                <c:pt idx="24">
                  <c:v>690.86193767314114</c:v>
                </c:pt>
                <c:pt idx="25">
                  <c:v>692.3240276454386</c:v>
                </c:pt>
                <c:pt idx="26">
                  <c:v>693.55218322216842</c:v>
                </c:pt>
                <c:pt idx="27">
                  <c:v>694.58383390662152</c:v>
                </c:pt>
                <c:pt idx="28">
                  <c:v>695.45042048156211</c:v>
                </c:pt>
                <c:pt idx="29">
                  <c:v>696.17835320451218</c:v>
                </c:pt>
                <c:pt idx="30">
                  <c:v>696.78981669179029</c:v>
                </c:pt>
                <c:pt idx="31">
                  <c:v>697.30344602110392</c:v>
                </c:pt>
                <c:pt idx="32">
                  <c:v>697.7348946577273</c:v>
                </c:pt>
                <c:pt idx="33">
                  <c:v>698.09731151249093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A7-4DD0-99CF-52321697A626}"/>
            </c:ext>
          </c:extLst>
        </c:ser>
        <c:ser>
          <c:idx val="1"/>
          <c:order val="1"/>
          <c:tx>
            <c:strRef>
              <c:f>Лист1!$D$16</c:f>
              <c:strCache>
                <c:ptCount val="1"/>
                <c:pt idx="0">
                  <c:v>V2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Лист1!$D$17:$D$50</c:f>
              <c:numCache>
                <c:formatCode>General</c:formatCode>
                <c:ptCount val="34"/>
                <c:pt idx="0">
                  <c:v>100</c:v>
                </c:pt>
                <c:pt idx="1">
                  <c:v>132</c:v>
                </c:pt>
                <c:pt idx="2">
                  <c:v>158.88</c:v>
                </c:pt>
                <c:pt idx="3">
                  <c:v>181.45920000000001</c:v>
                </c:pt>
                <c:pt idx="4">
                  <c:v>200.42572800000002</c:v>
                </c:pt>
                <c:pt idx="5">
                  <c:v>216.35761152000001</c:v>
                </c:pt>
                <c:pt idx="6">
                  <c:v>229.74039367680001</c:v>
                </c:pt>
                <c:pt idx="7">
                  <c:v>240.98193068851202</c:v>
                </c:pt>
                <c:pt idx="8">
                  <c:v>250.42482177835009</c:v>
                </c:pt>
                <c:pt idx="9">
                  <c:v>258.35685029381409</c:v>
                </c:pt>
                <c:pt idx="10">
                  <c:v>265.01975424680381</c:v>
                </c:pt>
                <c:pt idx="11">
                  <c:v>270.61659356731519</c:v>
                </c:pt>
                <c:pt idx="12">
                  <c:v>275.31793859654476</c:v>
                </c:pt>
                <c:pt idx="13">
                  <c:v>279.26706842109758</c:v>
                </c:pt>
                <c:pt idx="14">
                  <c:v>282.58433747372197</c:v>
                </c:pt>
                <c:pt idx="15">
                  <c:v>285.37084347792643</c:v>
                </c:pt>
                <c:pt idx="16">
                  <c:v>287.7115085214582</c:v>
                </c:pt>
                <c:pt idx="17">
                  <c:v>289.67766715802486</c:v>
                </c:pt>
                <c:pt idx="18">
                  <c:v>291.32924041274089</c:v>
                </c:pt>
                <c:pt idx="19">
                  <c:v>292.71656194670231</c:v>
                </c:pt>
                <c:pt idx="20">
                  <c:v>293.8819120352299</c:v>
                </c:pt>
                <c:pt idx="21">
                  <c:v>294.86080610959311</c:v>
                </c:pt>
                <c:pt idx="22">
                  <c:v>295.6830771320582</c:v>
                </c:pt>
                <c:pt idx="23">
                  <c:v>296.37378479092888</c:v>
                </c:pt>
                <c:pt idx="24">
                  <c:v>296.95397922438025</c:v>
                </c:pt>
                <c:pt idx="25">
                  <c:v>297.44134254847938</c:v>
                </c:pt>
                <c:pt idx="26">
                  <c:v>297.85072774072268</c:v>
                </c:pt>
                <c:pt idx="27">
                  <c:v>298.19461130220702</c:v>
                </c:pt>
                <c:pt idx="28">
                  <c:v>298.48347349385386</c:v>
                </c:pt>
                <c:pt idx="29">
                  <c:v>298.7261177348372</c:v>
                </c:pt>
                <c:pt idx="30">
                  <c:v>298.92993889726324</c:v>
                </c:pt>
                <c:pt idx="31">
                  <c:v>299.10114867370112</c:v>
                </c:pt>
                <c:pt idx="32">
                  <c:v>299.24496488590893</c:v>
                </c:pt>
                <c:pt idx="33">
                  <c:v>299.36577050416349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A7-4DD0-99CF-52321697A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110128"/>
        <c:axId val="529110456"/>
      </c:lineChart>
      <c:catAx>
        <c:axId val="5291101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9110456"/>
        <c:crosses val="autoZero"/>
        <c:auto val="1"/>
        <c:lblAlgn val="ctr"/>
        <c:lblOffset val="100"/>
        <c:noMultiLvlLbl val="0"/>
      </c:catAx>
      <c:valAx>
        <c:axId val="529110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2911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7.2532424674985801E-2"/>
          <c:y val="7.7102966841186754E-2"/>
          <c:w val="0.89627849150435146"/>
          <c:h val="0.7895697461901032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Лист2!$C$6:$Q$6</c:f>
              <c:numCache>
                <c:formatCode>General</c:formatCode>
                <c:ptCount val="1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</c:numCache>
            </c:numRef>
          </c:cat>
          <c:val>
            <c:numRef>
              <c:f>Лист2!$C$195:$Q$195</c:f>
              <c:numCache>
                <c:formatCode>General</c:formatCode>
                <c:ptCount val="15"/>
                <c:pt idx="0">
                  <c:v>49136.53</c:v>
                </c:pt>
                <c:pt idx="1">
                  <c:v>51480.93</c:v>
                </c:pt>
                <c:pt idx="2">
                  <c:v>53786.63</c:v>
                </c:pt>
                <c:pt idx="3">
                  <c:v>57022.33</c:v>
                </c:pt>
                <c:pt idx="4">
                  <c:v>61836.828999999998</c:v>
                </c:pt>
                <c:pt idx="5">
                  <c:v>66869.929000000004</c:v>
                </c:pt>
                <c:pt idx="6">
                  <c:v>72662.13</c:v>
                </c:pt>
                <c:pt idx="7">
                  <c:v>78731.133000000002</c:v>
                </c:pt>
                <c:pt idx="8">
                  <c:v>82631.635999999999</c:v>
                </c:pt>
                <c:pt idx="9">
                  <c:v>83031.735000000001</c:v>
                </c:pt>
                <c:pt idx="10">
                  <c:v>88509.634000000005</c:v>
                </c:pt>
                <c:pt idx="11">
                  <c:v>93868.038</c:v>
                </c:pt>
                <c:pt idx="12">
                  <c:v>98698.339000000007</c:v>
                </c:pt>
                <c:pt idx="13">
                  <c:v>103537.94</c:v>
                </c:pt>
                <c:pt idx="14">
                  <c:v>108760.84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EB-4565-9E12-C0C9FC526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6873112"/>
        <c:axId val="466873768"/>
      </c:lineChart>
      <c:lineChart>
        <c:grouping val="standard"/>
        <c:varyColors val="0"/>
        <c:ser>
          <c:idx val="1"/>
          <c:order val="1"/>
          <c:tx>
            <c:v>РФ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Лист2!$C$134:$Q$134</c:f>
              <c:numCache>
                <c:formatCode>General</c:formatCode>
                <c:ptCount val="15"/>
                <c:pt idx="0">
                  <c:v>1530.6</c:v>
                </c:pt>
                <c:pt idx="1">
                  <c:v>1645.2</c:v>
                </c:pt>
                <c:pt idx="2">
                  <c:v>1749.7</c:v>
                </c:pt>
                <c:pt idx="3">
                  <c:v>1914</c:v>
                </c:pt>
                <c:pt idx="4">
                  <c:v>2107.3000000000002</c:v>
                </c:pt>
                <c:pt idx="5">
                  <c:v>2314</c:v>
                </c:pt>
                <c:pt idx="6">
                  <c:v>2579.6</c:v>
                </c:pt>
                <c:pt idx="7">
                  <c:v>2874.3</c:v>
                </c:pt>
                <c:pt idx="8">
                  <c:v>3084.5</c:v>
                </c:pt>
                <c:pt idx="9">
                  <c:v>2865.5</c:v>
                </c:pt>
                <c:pt idx="10">
                  <c:v>3031</c:v>
                </c:pt>
                <c:pt idx="11">
                  <c:v>3226.6</c:v>
                </c:pt>
                <c:pt idx="12">
                  <c:v>3397.8</c:v>
                </c:pt>
                <c:pt idx="13">
                  <c:v>3498</c:v>
                </c:pt>
                <c:pt idx="14">
                  <c:v>3576.8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EB-4565-9E12-C0C9FC526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4541744"/>
        <c:axId val="534550600"/>
      </c:lineChart>
      <c:catAx>
        <c:axId val="466873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66873768"/>
        <c:crosses val="autoZero"/>
        <c:auto val="1"/>
        <c:lblAlgn val="ctr"/>
        <c:lblOffset val="100"/>
        <c:noMultiLvlLbl val="0"/>
      </c:catAx>
      <c:valAx>
        <c:axId val="466873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66873112"/>
        <c:crosses val="autoZero"/>
        <c:crossBetween val="between"/>
      </c:valAx>
      <c:valAx>
        <c:axId val="5345506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34541744"/>
        <c:crosses val="max"/>
        <c:crossBetween val="between"/>
      </c:valAx>
      <c:catAx>
        <c:axId val="534541744"/>
        <c:scaling>
          <c:orientation val="minMax"/>
        </c:scaling>
        <c:delete val="1"/>
        <c:axPos val="b"/>
        <c:majorTickMark val="out"/>
        <c:minorTickMark val="none"/>
        <c:tickLblPos val="nextTo"/>
        <c:crossAx val="53455060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314325</xdr:colOff>
      <xdr:row>14</xdr:row>
      <xdr:rowOff>30956</xdr:rowOff>
    </xdr:from>
    <xdr:to>
      <xdr:col>15</xdr:col>
      <xdr:colOff>9525</xdr:colOff>
      <xdr:row>29</xdr:row>
      <xdr:rowOff>59531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A98BDA23-B728-4941-8C15-09AE52B433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563880</xdr:colOff>
      <xdr:row>7</xdr:row>
      <xdr:rowOff>0</xdr:rowOff>
    </xdr:from>
    <xdr:to>
      <xdr:col>22</xdr:col>
      <xdr:colOff>373380</xdr:colOff>
      <xdr:row>24</xdr:row>
      <xdr:rowOff>95250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DEC115EB-766A-40F5-A716-29737C2C6C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FBC5A-DE30-4A8D-814E-7821FD0AF69C}">
  <dimension ref="B4:H50"/>
  <sheetViews>
    <sheetView topLeftCell="A10" zoomScale="160" zoomScaleNormal="160" workbookViewId="0">
      <selection activeCell="E18" sqref="E18"/>
    </sheetView>
  </sheetViews>
  <sheetFormatPr defaultRowHeight="14.4" x14ac:dyDescent="0.3"/>
  <sheetData>
    <row r="4" spans="2:6" x14ac:dyDescent="0.3">
      <c r="F4" t="s">
        <v>204</v>
      </c>
    </row>
    <row r="5" spans="2:6" x14ac:dyDescent="0.3">
      <c r="F5" t="s">
        <v>203</v>
      </c>
    </row>
    <row r="6" spans="2:6" x14ac:dyDescent="0.3">
      <c r="C6" t="s">
        <v>1</v>
      </c>
      <c r="D6">
        <v>10</v>
      </c>
      <c r="F6" t="s">
        <v>202</v>
      </c>
    </row>
    <row r="7" spans="2:6" x14ac:dyDescent="0.3">
      <c r="C7" t="s">
        <v>2</v>
      </c>
      <c r="D7">
        <v>20</v>
      </c>
    </row>
    <row r="9" spans="2:6" x14ac:dyDescent="0.3">
      <c r="F9" t="s">
        <v>205</v>
      </c>
    </row>
    <row r="11" spans="2:6" x14ac:dyDescent="0.3">
      <c r="C11" t="s">
        <v>0</v>
      </c>
      <c r="D11">
        <v>1000</v>
      </c>
    </row>
    <row r="12" spans="2:6" x14ac:dyDescent="0.3">
      <c r="C12" t="s">
        <v>6</v>
      </c>
      <c r="D12">
        <v>0.06</v>
      </c>
    </row>
    <row r="13" spans="2:6" x14ac:dyDescent="0.3">
      <c r="C13" t="s">
        <v>7</v>
      </c>
      <c r="D13">
        <v>0.02</v>
      </c>
    </row>
    <row r="14" spans="2:6" x14ac:dyDescent="0.3">
      <c r="C14" t="s">
        <v>8</v>
      </c>
      <c r="D14">
        <v>2</v>
      </c>
    </row>
    <row r="16" spans="2:6" x14ac:dyDescent="0.3">
      <c r="B16" s="2" t="s">
        <v>3</v>
      </c>
      <c r="C16" s="2" t="s">
        <v>4</v>
      </c>
      <c r="D16" s="2" t="s">
        <v>5</v>
      </c>
      <c r="E16" s="2" t="s">
        <v>9</v>
      </c>
      <c r="F16" s="2" t="s">
        <v>10</v>
      </c>
    </row>
    <row r="17" spans="2:6" x14ac:dyDescent="0.3">
      <c r="B17">
        <v>0</v>
      </c>
      <c r="C17">
        <v>100</v>
      </c>
      <c r="D17">
        <v>100</v>
      </c>
    </row>
    <row r="18" spans="2:6" x14ac:dyDescent="0.3">
      <c r="B18">
        <v>1</v>
      </c>
      <c r="C18">
        <f>C17+E18</f>
        <v>196</v>
      </c>
      <c r="D18">
        <f>D17+F18</f>
        <v>132</v>
      </c>
      <c r="E18">
        <f>$D$12*($D$11-C17-D17)*$D$14</f>
        <v>96</v>
      </c>
      <c r="F18">
        <f>$D$13*($D$11-C17-D17)*$D$14</f>
        <v>32</v>
      </c>
    </row>
    <row r="19" spans="2:6" x14ac:dyDescent="0.3">
      <c r="B19">
        <v>2</v>
      </c>
      <c r="C19">
        <f t="shared" ref="C19:C27" si="0">C18+E19</f>
        <v>276.64</v>
      </c>
      <c r="D19">
        <f t="shared" ref="D19:D27" si="1">D18+F19</f>
        <v>158.88</v>
      </c>
      <c r="E19">
        <f t="shared" ref="E19:E27" si="2">$D$12*($D$11-C18-D18)*$D$14</f>
        <v>80.64</v>
      </c>
      <c r="F19">
        <f t="shared" ref="F19:F27" si="3">$D$13*($D$11-C18-D18)*$D$14</f>
        <v>26.88</v>
      </c>
    </row>
    <row r="20" spans="2:6" x14ac:dyDescent="0.3">
      <c r="B20">
        <v>3</v>
      </c>
      <c r="C20">
        <f t="shared" si="0"/>
        <v>344.37759999999997</v>
      </c>
      <c r="D20">
        <f t="shared" si="1"/>
        <v>181.45920000000001</v>
      </c>
      <c r="E20">
        <f t="shared" si="2"/>
        <v>67.7376</v>
      </c>
      <c r="F20">
        <f t="shared" si="3"/>
        <v>22.5792</v>
      </c>
    </row>
    <row r="21" spans="2:6" x14ac:dyDescent="0.3">
      <c r="B21">
        <v>4</v>
      </c>
      <c r="C21">
        <f t="shared" si="0"/>
        <v>401.27718399999998</v>
      </c>
      <c r="D21">
        <f t="shared" si="1"/>
        <v>200.42572800000002</v>
      </c>
      <c r="E21">
        <f t="shared" si="2"/>
        <v>56.89958399999999</v>
      </c>
      <c r="F21">
        <f t="shared" si="3"/>
        <v>18.966528</v>
      </c>
    </row>
    <row r="22" spans="2:6" x14ac:dyDescent="0.3">
      <c r="B22">
        <v>5</v>
      </c>
      <c r="C22">
        <f t="shared" si="0"/>
        <v>449.07283455999999</v>
      </c>
      <c r="D22">
        <f t="shared" si="1"/>
        <v>216.35761152000001</v>
      </c>
      <c r="E22">
        <f t="shared" si="2"/>
        <v>47.795650559999991</v>
      </c>
      <c r="F22">
        <f t="shared" si="3"/>
        <v>15.931883519999998</v>
      </c>
    </row>
    <row r="23" spans="2:6" x14ac:dyDescent="0.3">
      <c r="B23">
        <v>6</v>
      </c>
      <c r="C23">
        <f t="shared" si="0"/>
        <v>489.22118103039998</v>
      </c>
      <c r="D23">
        <f t="shared" si="1"/>
        <v>229.74039367680001</v>
      </c>
      <c r="E23">
        <f t="shared" si="2"/>
        <v>40.148346470399993</v>
      </c>
      <c r="F23">
        <f t="shared" si="3"/>
        <v>13.382782156799999</v>
      </c>
    </row>
    <row r="24" spans="2:6" x14ac:dyDescent="0.3">
      <c r="B24">
        <v>7</v>
      </c>
      <c r="C24">
        <f t="shared" si="0"/>
        <v>522.94579206553601</v>
      </c>
      <c r="D24">
        <f t="shared" si="1"/>
        <v>240.98193068851202</v>
      </c>
      <c r="E24">
        <f t="shared" si="2"/>
        <v>33.724611035136</v>
      </c>
      <c r="F24">
        <f t="shared" si="3"/>
        <v>11.241537011712001</v>
      </c>
    </row>
    <row r="25" spans="2:6" x14ac:dyDescent="0.3">
      <c r="B25">
        <v>8</v>
      </c>
      <c r="C25">
        <f t="shared" si="0"/>
        <v>551.27446533505019</v>
      </c>
      <c r="D25">
        <f t="shared" si="1"/>
        <v>250.42482177835009</v>
      </c>
      <c r="E25">
        <f t="shared" si="2"/>
        <v>28.328673269514233</v>
      </c>
      <c r="F25">
        <f t="shared" si="3"/>
        <v>9.4428910898380796</v>
      </c>
    </row>
    <row r="26" spans="2:6" x14ac:dyDescent="0.3">
      <c r="B26">
        <v>9</v>
      </c>
      <c r="C26">
        <f t="shared" si="0"/>
        <v>575.07055088144216</v>
      </c>
      <c r="D26">
        <f t="shared" si="1"/>
        <v>258.35685029381409</v>
      </c>
      <c r="E26">
        <f t="shared" si="2"/>
        <v>23.796085546391964</v>
      </c>
      <c r="F26">
        <f t="shared" si="3"/>
        <v>7.9320285154639887</v>
      </c>
    </row>
    <row r="27" spans="2:6" x14ac:dyDescent="0.3">
      <c r="B27">
        <v>10</v>
      </c>
      <c r="C27">
        <f t="shared" si="0"/>
        <v>595.05926274041144</v>
      </c>
      <c r="D27">
        <f t="shared" si="1"/>
        <v>265.01975424680381</v>
      </c>
      <c r="E27">
        <f t="shared" si="2"/>
        <v>19.98871185896925</v>
      </c>
      <c r="F27">
        <f t="shared" si="3"/>
        <v>6.6629039529897502</v>
      </c>
    </row>
    <row r="28" spans="2:6" x14ac:dyDescent="0.3">
      <c r="B28">
        <v>11</v>
      </c>
      <c r="C28">
        <f t="shared" ref="C28:C50" si="4">C27+E28</f>
        <v>611.84978070194563</v>
      </c>
      <c r="D28">
        <f t="shared" ref="D28:D50" si="5">D27+F28</f>
        <v>270.61659356731519</v>
      </c>
      <c r="E28">
        <f t="shared" ref="E28:E50" si="6">$D$12*($D$11-C27-D27)*$D$14</f>
        <v>16.790517961534167</v>
      </c>
      <c r="F28">
        <f t="shared" ref="F28:F50" si="7">$D$13*($D$11-C27-D27)*$D$14</f>
        <v>5.59683932051139</v>
      </c>
    </row>
    <row r="29" spans="2:6" x14ac:dyDescent="0.3">
      <c r="B29">
        <v>12</v>
      </c>
      <c r="C29">
        <f t="shared" si="4"/>
        <v>625.95381578963429</v>
      </c>
      <c r="D29">
        <f t="shared" si="5"/>
        <v>275.31793859654476</v>
      </c>
      <c r="E29">
        <f t="shared" si="6"/>
        <v>14.1040350876887</v>
      </c>
      <c r="F29">
        <f t="shared" si="7"/>
        <v>4.7013450292295671</v>
      </c>
    </row>
    <row r="30" spans="2:6" x14ac:dyDescent="0.3">
      <c r="B30">
        <v>13</v>
      </c>
      <c r="C30">
        <f t="shared" si="4"/>
        <v>637.80120526329279</v>
      </c>
      <c r="D30">
        <f t="shared" si="5"/>
        <v>279.26706842109758</v>
      </c>
      <c r="E30">
        <f t="shared" si="6"/>
        <v>11.847389473658513</v>
      </c>
      <c r="F30">
        <f t="shared" si="7"/>
        <v>3.9491298245528381</v>
      </c>
    </row>
    <row r="31" spans="2:6" x14ac:dyDescent="0.3">
      <c r="B31">
        <v>14</v>
      </c>
      <c r="C31">
        <f t="shared" si="4"/>
        <v>647.75301242116598</v>
      </c>
      <c r="D31">
        <f t="shared" si="5"/>
        <v>282.58433747372197</v>
      </c>
      <c r="E31">
        <f t="shared" si="6"/>
        <v>9.9518071578731568</v>
      </c>
      <c r="F31">
        <f t="shared" si="7"/>
        <v>3.3172690526243858</v>
      </c>
    </row>
    <row r="32" spans="2:6" x14ac:dyDescent="0.3">
      <c r="B32">
        <v>15</v>
      </c>
      <c r="C32">
        <f t="shared" si="4"/>
        <v>656.1125304337794</v>
      </c>
      <c r="D32">
        <f t="shared" si="5"/>
        <v>285.37084347792643</v>
      </c>
      <c r="E32">
        <f t="shared" si="6"/>
        <v>8.3595180126134458</v>
      </c>
      <c r="F32">
        <f t="shared" si="7"/>
        <v>2.7865060042044822</v>
      </c>
    </row>
    <row r="33" spans="2:6" x14ac:dyDescent="0.3">
      <c r="B33">
        <v>16</v>
      </c>
      <c r="C33">
        <f t="shared" si="4"/>
        <v>663.13452556437471</v>
      </c>
      <c r="D33">
        <f t="shared" si="5"/>
        <v>287.7115085214582</v>
      </c>
      <c r="E33">
        <f t="shared" si="6"/>
        <v>7.0219951305953003</v>
      </c>
      <c r="F33">
        <f t="shared" si="7"/>
        <v>2.3406650435317671</v>
      </c>
    </row>
    <row r="34" spans="2:6" x14ac:dyDescent="0.3">
      <c r="B34">
        <v>17</v>
      </c>
      <c r="C34">
        <f t="shared" si="4"/>
        <v>669.03300147407481</v>
      </c>
      <c r="D34">
        <f t="shared" si="5"/>
        <v>289.67766715802486</v>
      </c>
      <c r="E34">
        <f t="shared" si="6"/>
        <v>5.8984759097000508</v>
      </c>
      <c r="F34">
        <f t="shared" si="7"/>
        <v>1.9661586365666837</v>
      </c>
    </row>
    <row r="35" spans="2:6" x14ac:dyDescent="0.3">
      <c r="B35">
        <v>18</v>
      </c>
      <c r="C35">
        <f t="shared" si="4"/>
        <v>673.98772123822289</v>
      </c>
      <c r="D35">
        <f t="shared" si="5"/>
        <v>291.32924041274089</v>
      </c>
      <c r="E35">
        <f t="shared" si="6"/>
        <v>4.9547197641480398</v>
      </c>
      <c r="F35">
        <f t="shared" si="7"/>
        <v>1.6515732547160134</v>
      </c>
    </row>
    <row r="36" spans="2:6" x14ac:dyDescent="0.3">
      <c r="B36">
        <v>19</v>
      </c>
      <c r="C36">
        <f t="shared" si="4"/>
        <v>678.14968584010728</v>
      </c>
      <c r="D36">
        <f t="shared" si="5"/>
        <v>292.71656194670231</v>
      </c>
      <c r="E36">
        <f t="shared" si="6"/>
        <v>4.161964601884347</v>
      </c>
      <c r="F36">
        <f t="shared" si="7"/>
        <v>1.3873215339614491</v>
      </c>
    </row>
    <row r="37" spans="2:6" x14ac:dyDescent="0.3">
      <c r="B37">
        <v>20</v>
      </c>
      <c r="C37">
        <f t="shared" si="4"/>
        <v>681.64573610569016</v>
      </c>
      <c r="D37">
        <f t="shared" si="5"/>
        <v>293.8819120352299</v>
      </c>
      <c r="E37">
        <f t="shared" si="6"/>
        <v>3.4960502655828485</v>
      </c>
      <c r="F37">
        <f t="shared" si="7"/>
        <v>1.1653500885276162</v>
      </c>
    </row>
    <row r="38" spans="2:6" x14ac:dyDescent="0.3">
      <c r="B38">
        <v>21</v>
      </c>
      <c r="C38">
        <f t="shared" si="4"/>
        <v>684.5824183287798</v>
      </c>
      <c r="D38">
        <f t="shared" si="5"/>
        <v>294.86080610959311</v>
      </c>
      <c r="E38">
        <f t="shared" si="6"/>
        <v>2.9366822230895924</v>
      </c>
      <c r="F38">
        <f t="shared" si="7"/>
        <v>0.97889407436319742</v>
      </c>
    </row>
    <row r="39" spans="2:6" x14ac:dyDescent="0.3">
      <c r="B39">
        <v>22</v>
      </c>
      <c r="C39">
        <f t="shared" si="4"/>
        <v>687.04923139617506</v>
      </c>
      <c r="D39">
        <f t="shared" si="5"/>
        <v>295.6830771320582</v>
      </c>
      <c r="E39">
        <f t="shared" si="6"/>
        <v>2.4668130673952509</v>
      </c>
      <c r="F39">
        <f t="shared" si="7"/>
        <v>0.82227102246508366</v>
      </c>
    </row>
    <row r="40" spans="2:6" x14ac:dyDescent="0.3">
      <c r="B40">
        <v>23</v>
      </c>
      <c r="C40">
        <f t="shared" si="4"/>
        <v>689.1213543727871</v>
      </c>
      <c r="D40">
        <f t="shared" si="5"/>
        <v>296.37378479092888</v>
      </c>
      <c r="E40">
        <f t="shared" si="6"/>
        <v>2.0721229766120084</v>
      </c>
      <c r="F40">
        <f t="shared" si="7"/>
        <v>0.69070765887066954</v>
      </c>
    </row>
    <row r="41" spans="2:6" x14ac:dyDescent="0.3">
      <c r="B41">
        <v>24</v>
      </c>
      <c r="C41">
        <f t="shared" si="4"/>
        <v>690.86193767314114</v>
      </c>
      <c r="D41">
        <f t="shared" si="5"/>
        <v>296.95397922438025</v>
      </c>
      <c r="E41">
        <f t="shared" si="6"/>
        <v>1.7405833003540829</v>
      </c>
      <c r="F41">
        <f t="shared" si="7"/>
        <v>0.58019443345136101</v>
      </c>
    </row>
    <row r="42" spans="2:6" x14ac:dyDescent="0.3">
      <c r="B42">
        <v>25</v>
      </c>
      <c r="C42">
        <f t="shared" si="4"/>
        <v>692.3240276454386</v>
      </c>
      <c r="D42">
        <f t="shared" si="5"/>
        <v>297.44134254847938</v>
      </c>
      <c r="E42">
        <f t="shared" si="6"/>
        <v>1.4620899722974332</v>
      </c>
      <c r="F42">
        <f t="shared" si="7"/>
        <v>0.4873633240991444</v>
      </c>
    </row>
    <row r="43" spans="2:6" x14ac:dyDescent="0.3">
      <c r="B43">
        <v>26</v>
      </c>
      <c r="C43">
        <f t="shared" si="4"/>
        <v>693.55218322216842</v>
      </c>
      <c r="D43">
        <f t="shared" si="5"/>
        <v>297.85072774072268</v>
      </c>
      <c r="E43">
        <f t="shared" si="6"/>
        <v>1.2281555767298413</v>
      </c>
      <c r="F43">
        <f t="shared" si="7"/>
        <v>0.40938519224328046</v>
      </c>
    </row>
    <row r="44" spans="2:6" x14ac:dyDescent="0.3">
      <c r="B44">
        <v>27</v>
      </c>
      <c r="C44">
        <f t="shared" si="4"/>
        <v>694.58383390662152</v>
      </c>
      <c r="D44">
        <f t="shared" si="5"/>
        <v>298.19461130220702</v>
      </c>
      <c r="E44">
        <f t="shared" si="6"/>
        <v>1.0316506844530682</v>
      </c>
      <c r="F44">
        <f t="shared" si="7"/>
        <v>0.34388356148435606</v>
      </c>
    </row>
    <row r="45" spans="2:6" x14ac:dyDescent="0.3">
      <c r="B45">
        <v>28</v>
      </c>
      <c r="C45">
        <f t="shared" si="4"/>
        <v>695.45042048156211</v>
      </c>
      <c r="D45">
        <f t="shared" si="5"/>
        <v>298.48347349385386</v>
      </c>
      <c r="E45">
        <f t="shared" si="6"/>
        <v>0.86658657494057478</v>
      </c>
      <c r="F45">
        <f t="shared" si="7"/>
        <v>0.28886219164685828</v>
      </c>
    </row>
    <row r="46" spans="2:6" x14ac:dyDescent="0.3">
      <c r="B46">
        <v>29</v>
      </c>
      <c r="C46">
        <f t="shared" si="4"/>
        <v>696.17835320451218</v>
      </c>
      <c r="D46">
        <f t="shared" si="5"/>
        <v>298.7261177348372</v>
      </c>
      <c r="E46">
        <f t="shared" si="6"/>
        <v>0.7279327229500836</v>
      </c>
      <c r="F46">
        <f t="shared" si="7"/>
        <v>0.24264424098336121</v>
      </c>
    </row>
    <row r="47" spans="2:6" x14ac:dyDescent="0.3">
      <c r="B47">
        <v>30</v>
      </c>
      <c r="C47">
        <f t="shared" si="4"/>
        <v>696.78981669179029</v>
      </c>
      <c r="D47">
        <f t="shared" si="5"/>
        <v>298.92993889726324</v>
      </c>
      <c r="E47">
        <f t="shared" si="6"/>
        <v>0.61146348727807431</v>
      </c>
      <c r="F47">
        <f t="shared" si="7"/>
        <v>0.2038211624260248</v>
      </c>
    </row>
    <row r="48" spans="2:6" x14ac:dyDescent="0.3">
      <c r="B48">
        <v>31</v>
      </c>
      <c r="C48">
        <f t="shared" si="4"/>
        <v>697.30344602110392</v>
      </c>
      <c r="D48">
        <f t="shared" si="5"/>
        <v>299.10114867370112</v>
      </c>
      <c r="E48">
        <f t="shared" si="6"/>
        <v>0.51362932931357586</v>
      </c>
      <c r="F48">
        <f t="shared" si="7"/>
        <v>0.17120977643785865</v>
      </c>
    </row>
    <row r="49" spans="2:8" x14ac:dyDescent="0.3">
      <c r="B49">
        <v>32</v>
      </c>
      <c r="C49">
        <f t="shared" si="4"/>
        <v>697.7348946577273</v>
      </c>
      <c r="D49">
        <f t="shared" si="5"/>
        <v>299.24496488590893</v>
      </c>
      <c r="E49">
        <f t="shared" si="6"/>
        <v>0.431448636623395</v>
      </c>
      <c r="F49">
        <f t="shared" si="7"/>
        <v>0.14381621220779836</v>
      </c>
    </row>
    <row r="50" spans="2:8" x14ac:dyDescent="0.3">
      <c r="B50">
        <v>33</v>
      </c>
      <c r="C50">
        <f t="shared" si="4"/>
        <v>698.09731151249093</v>
      </c>
      <c r="D50">
        <f t="shared" si="5"/>
        <v>299.36577050416349</v>
      </c>
      <c r="E50">
        <f t="shared" si="6"/>
        <v>0.36241685476365315</v>
      </c>
      <c r="F50">
        <f t="shared" si="7"/>
        <v>0.12080561825455106</v>
      </c>
      <c r="H50">
        <f>C50+D50</f>
        <v>997.46308201665443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4E4B4-1E6C-44AB-8679-FFC9B5F23EC0}">
  <dimension ref="B5:Q195"/>
  <sheetViews>
    <sheetView topLeftCell="B1" workbookViewId="0">
      <selection activeCell="J15" sqref="J15"/>
    </sheetView>
  </sheetViews>
  <sheetFormatPr defaultRowHeight="14.4" x14ac:dyDescent="0.3"/>
  <cols>
    <col min="2" max="2" width="15.109375" customWidth="1"/>
    <col min="3" max="4" width="9" bestFit="1" customWidth="1"/>
  </cols>
  <sheetData>
    <row r="5" spans="2:17" ht="15" thickBot="1" x14ac:dyDescent="0.35"/>
    <row r="6" spans="2:17" ht="15" thickBot="1" x14ac:dyDescent="0.35">
      <c r="B6" s="11" t="s">
        <v>12</v>
      </c>
      <c r="C6" s="4">
        <v>2000</v>
      </c>
      <c r="D6" s="4">
        <v>2001</v>
      </c>
      <c r="E6" s="4">
        <v>2002</v>
      </c>
      <c r="F6" s="4">
        <v>2003</v>
      </c>
      <c r="G6" s="3">
        <v>2004</v>
      </c>
      <c r="H6" s="4">
        <v>2005</v>
      </c>
      <c r="I6" s="4">
        <v>2006</v>
      </c>
      <c r="J6" s="4">
        <v>2007</v>
      </c>
      <c r="K6" s="4">
        <v>2008</v>
      </c>
      <c r="L6" s="4">
        <v>2009</v>
      </c>
      <c r="M6" s="4">
        <v>2010</v>
      </c>
      <c r="N6" s="4">
        <v>2011</v>
      </c>
      <c r="O6" s="4">
        <v>2012</v>
      </c>
      <c r="P6" s="4">
        <v>2013</v>
      </c>
      <c r="Q6" s="4">
        <v>2014</v>
      </c>
    </row>
    <row r="7" spans="2:17" ht="15" thickBot="1" x14ac:dyDescent="0.35">
      <c r="B7" s="12" t="s">
        <v>13</v>
      </c>
      <c r="C7" s="6">
        <v>550</v>
      </c>
      <c r="D7" s="6">
        <v>577</v>
      </c>
      <c r="E7" s="6">
        <v>609.29999999999995</v>
      </c>
      <c r="F7" s="6">
        <v>640.20000000000005</v>
      </c>
      <c r="G7" s="5">
        <v>684.4</v>
      </c>
      <c r="H7" s="6">
        <v>729.1</v>
      </c>
      <c r="I7" s="6">
        <v>771.4</v>
      </c>
      <c r="J7" s="6">
        <v>827.7</v>
      </c>
      <c r="K7" s="6">
        <v>866.5</v>
      </c>
      <c r="L7" s="6">
        <v>886.9</v>
      </c>
      <c r="M7" s="6">
        <v>917.9</v>
      </c>
      <c r="N7" s="6">
        <v>962.3</v>
      </c>
      <c r="O7" s="6">
        <v>1015.4</v>
      </c>
      <c r="P7" s="6">
        <v>1053.2</v>
      </c>
      <c r="Q7" s="6">
        <v>1099.8</v>
      </c>
    </row>
    <row r="8" spans="2:17" ht="15" thickBot="1" x14ac:dyDescent="0.35">
      <c r="B8" s="12" t="s">
        <v>14</v>
      </c>
      <c r="C8" s="6">
        <v>246.9</v>
      </c>
      <c r="D8" s="6">
        <v>255.9</v>
      </c>
      <c r="E8" s="6">
        <v>264.10000000000002</v>
      </c>
      <c r="F8" s="6">
        <v>271.39999999999998</v>
      </c>
      <c r="G8" s="5">
        <v>286.39999999999998</v>
      </c>
      <c r="H8" s="6">
        <v>302</v>
      </c>
      <c r="I8" s="6">
        <v>321.7</v>
      </c>
      <c r="J8" s="6">
        <v>342.2</v>
      </c>
      <c r="K8" s="6">
        <v>354.3</v>
      </c>
      <c r="L8" s="6">
        <v>343.5</v>
      </c>
      <c r="M8" s="6">
        <v>354.4</v>
      </c>
      <c r="N8" s="6">
        <v>371.8</v>
      </c>
      <c r="O8" s="6">
        <v>381.6</v>
      </c>
      <c r="P8" s="6">
        <v>389</v>
      </c>
      <c r="Q8" s="6">
        <v>396.8</v>
      </c>
    </row>
    <row r="9" spans="2:17" ht="15" thickBot="1" x14ac:dyDescent="0.35">
      <c r="B9" s="12" t="s">
        <v>15</v>
      </c>
      <c r="C9" s="6">
        <v>29.7</v>
      </c>
      <c r="D9" s="6">
        <v>32.299999999999997</v>
      </c>
      <c r="E9" s="6">
        <v>35.5</v>
      </c>
      <c r="F9" s="6">
        <v>40</v>
      </c>
      <c r="G9" s="5">
        <v>45.3</v>
      </c>
      <c r="H9" s="6">
        <v>59.1</v>
      </c>
      <c r="I9" s="6">
        <v>81.900000000000006</v>
      </c>
      <c r="J9" s="6">
        <v>105.1</v>
      </c>
      <c r="K9" s="6">
        <v>118.8</v>
      </c>
      <c r="L9" s="6">
        <v>130.80000000000001</v>
      </c>
      <c r="M9" s="6">
        <v>138.9</v>
      </c>
      <c r="N9" s="6">
        <v>141.9</v>
      </c>
      <c r="O9" s="6">
        <v>147.69999999999999</v>
      </c>
      <c r="P9" s="6">
        <v>158.80000000000001</v>
      </c>
      <c r="Q9" s="6">
        <v>165.9</v>
      </c>
    </row>
    <row r="10" spans="2:17" ht="15" thickBot="1" x14ac:dyDescent="0.35">
      <c r="B10" s="12" t="s">
        <v>16</v>
      </c>
      <c r="C10" s="6">
        <v>12.9</v>
      </c>
      <c r="D10" s="6">
        <v>14.3</v>
      </c>
      <c r="E10" s="6">
        <v>15.1</v>
      </c>
      <c r="F10" s="6">
        <v>16.3</v>
      </c>
      <c r="G10" s="5">
        <v>17.7</v>
      </c>
      <c r="H10" s="6">
        <v>19.3</v>
      </c>
      <c r="I10" s="6">
        <v>21</v>
      </c>
      <c r="J10" s="6">
        <v>22.8</v>
      </c>
      <c r="K10" s="6">
        <v>25</v>
      </c>
      <c r="L10" s="6">
        <v>26</v>
      </c>
      <c r="M10" s="6">
        <v>27.3</v>
      </c>
      <c r="N10" s="6">
        <v>28.6</v>
      </c>
      <c r="O10" s="6">
        <v>29.6</v>
      </c>
      <c r="P10" s="6">
        <v>30.5</v>
      </c>
      <c r="Q10" s="6">
        <v>31.6</v>
      </c>
    </row>
    <row r="11" spans="2:17" ht="15" thickBot="1" x14ac:dyDescent="0.35">
      <c r="B11" s="12" t="s">
        <v>17</v>
      </c>
      <c r="C11" s="6">
        <v>251.6</v>
      </c>
      <c r="D11" s="6">
        <v>265</v>
      </c>
      <c r="E11" s="6">
        <v>284.2</v>
      </c>
      <c r="F11" s="6">
        <v>310.7</v>
      </c>
      <c r="G11" s="5">
        <v>333</v>
      </c>
      <c r="H11" s="6">
        <v>364</v>
      </c>
      <c r="I11" s="6">
        <v>381.5</v>
      </c>
      <c r="J11" s="6">
        <v>404.8</v>
      </c>
      <c r="K11" s="6">
        <v>422.5</v>
      </c>
      <c r="L11" s="6">
        <v>432.7</v>
      </c>
      <c r="M11" s="6">
        <v>453.8</v>
      </c>
      <c r="N11" s="6">
        <v>476.3</v>
      </c>
      <c r="O11" s="6">
        <v>497.7</v>
      </c>
      <c r="P11" s="6">
        <v>520</v>
      </c>
      <c r="Q11" s="6">
        <v>548.6</v>
      </c>
    </row>
    <row r="12" spans="2:17" ht="15" thickBot="1" x14ac:dyDescent="0.35">
      <c r="B12" s="12" t="s">
        <v>18</v>
      </c>
      <c r="C12" s="6">
        <v>37.4</v>
      </c>
      <c r="D12" s="6">
        <v>39.9</v>
      </c>
      <c r="E12" s="6">
        <v>46.1</v>
      </c>
      <c r="F12" s="6">
        <v>49.4</v>
      </c>
      <c r="G12" s="5">
        <v>56.3</v>
      </c>
      <c r="H12" s="6">
        <v>68.8</v>
      </c>
      <c r="I12" s="6">
        <v>85.6</v>
      </c>
      <c r="J12" s="6">
        <v>107.7</v>
      </c>
      <c r="K12" s="6">
        <v>125</v>
      </c>
      <c r="L12" s="6">
        <v>129</v>
      </c>
      <c r="M12" s="6">
        <v>135</v>
      </c>
      <c r="N12" s="6">
        <v>143.19999999999999</v>
      </c>
      <c r="O12" s="6">
        <v>153.30000000000001</v>
      </c>
      <c r="P12" s="6">
        <v>166.4</v>
      </c>
      <c r="Q12" s="6">
        <v>177.3</v>
      </c>
    </row>
    <row r="13" spans="2:17" ht="27" thickBot="1" x14ac:dyDescent="0.35">
      <c r="B13" s="12" t="s">
        <v>19</v>
      </c>
      <c r="C13" s="6">
        <v>1.2</v>
      </c>
      <c r="D13" s="6">
        <v>1.2</v>
      </c>
      <c r="E13" s="6">
        <v>1.3</v>
      </c>
      <c r="F13" s="6">
        <v>1.4</v>
      </c>
      <c r="G13" s="5">
        <v>1.4</v>
      </c>
      <c r="H13" s="6">
        <v>1.6</v>
      </c>
      <c r="I13" s="6">
        <v>1.9</v>
      </c>
      <c r="J13" s="6">
        <v>2</v>
      </c>
      <c r="K13" s="6">
        <v>2.1</v>
      </c>
      <c r="L13" s="6">
        <v>1.9</v>
      </c>
      <c r="M13" s="6">
        <v>1.8</v>
      </c>
      <c r="N13" s="6">
        <v>1.8</v>
      </c>
      <c r="O13" s="6">
        <v>1.9</v>
      </c>
      <c r="P13" s="6">
        <v>1.9</v>
      </c>
      <c r="Q13" s="6">
        <v>2</v>
      </c>
    </row>
    <row r="14" spans="2:17" ht="15" thickBot="1" x14ac:dyDescent="0.35">
      <c r="B14" s="12" t="s">
        <v>20</v>
      </c>
      <c r="C14" s="6">
        <v>435.1</v>
      </c>
      <c r="D14" s="6">
        <v>425.4</v>
      </c>
      <c r="E14" s="6">
        <v>384.9</v>
      </c>
      <c r="F14" s="6">
        <v>427.3</v>
      </c>
      <c r="G14" s="5">
        <v>478.7</v>
      </c>
      <c r="H14" s="6">
        <v>539.70000000000005</v>
      </c>
      <c r="I14" s="6">
        <v>602.79999999999995</v>
      </c>
      <c r="J14" s="6">
        <v>668.2</v>
      </c>
      <c r="K14" s="6">
        <v>702.2</v>
      </c>
      <c r="L14" s="6">
        <v>707.9</v>
      </c>
      <c r="M14" s="6">
        <v>784.3</v>
      </c>
      <c r="N14" s="6">
        <v>867.6</v>
      </c>
      <c r="O14" s="6">
        <v>890.7</v>
      </c>
      <c r="P14" s="6">
        <v>931.3</v>
      </c>
      <c r="Q14" s="6">
        <v>951</v>
      </c>
    </row>
    <row r="15" spans="2:17" ht="15" thickBot="1" x14ac:dyDescent="0.35">
      <c r="B15" s="12" t="s">
        <v>21</v>
      </c>
      <c r="C15" s="6">
        <v>7</v>
      </c>
      <c r="D15" s="6">
        <v>7.8</v>
      </c>
      <c r="E15" s="6">
        <v>9.1</v>
      </c>
      <c r="F15" s="6">
        <v>10.6</v>
      </c>
      <c r="G15" s="5">
        <v>12.1</v>
      </c>
      <c r="H15" s="6">
        <v>14.2</v>
      </c>
      <c r="I15" s="6">
        <v>16.600000000000001</v>
      </c>
      <c r="J15" s="6">
        <v>19.399999999999999</v>
      </c>
      <c r="K15" s="6">
        <v>21.1</v>
      </c>
      <c r="L15" s="6">
        <v>18.3</v>
      </c>
      <c r="M15" s="6">
        <v>18.899999999999999</v>
      </c>
      <c r="N15" s="6">
        <v>20.2</v>
      </c>
      <c r="O15" s="6">
        <v>22</v>
      </c>
      <c r="P15" s="6">
        <v>23.2</v>
      </c>
      <c r="Q15" s="6">
        <v>24.4</v>
      </c>
    </row>
    <row r="16" spans="2:17" ht="15" thickBot="1" x14ac:dyDescent="0.35">
      <c r="B16" s="12" t="s">
        <v>22</v>
      </c>
      <c r="C16" s="8" t="s">
        <v>11</v>
      </c>
      <c r="D16" s="8" t="s">
        <v>11</v>
      </c>
      <c r="E16" s="6">
        <v>18.8</v>
      </c>
      <c r="F16" s="6">
        <v>20.8</v>
      </c>
      <c r="G16" s="5">
        <v>21.5</v>
      </c>
      <c r="H16" s="6">
        <v>24.8</v>
      </c>
      <c r="I16" s="6">
        <v>27</v>
      </c>
      <c r="J16" s="6">
        <v>31.4</v>
      </c>
      <c r="K16" s="6">
        <v>33.200000000000003</v>
      </c>
      <c r="L16" s="6">
        <v>40.4</v>
      </c>
      <c r="M16" s="6">
        <v>44.3</v>
      </c>
      <c r="N16" s="6">
        <v>48.2</v>
      </c>
      <c r="O16" s="6">
        <v>55.9</v>
      </c>
      <c r="P16" s="6">
        <v>59.1</v>
      </c>
      <c r="Q16" s="6">
        <v>60.8</v>
      </c>
    </row>
    <row r="17" spans="2:17" ht="27" thickBot="1" x14ac:dyDescent="0.35">
      <c r="B17" s="12" t="s">
        <v>23</v>
      </c>
      <c r="C17" s="6">
        <v>6.1</v>
      </c>
      <c r="D17" s="6">
        <v>6.4</v>
      </c>
      <c r="E17" s="6">
        <v>6.7</v>
      </c>
      <c r="F17" s="6">
        <v>6.7</v>
      </c>
      <c r="G17" s="5">
        <v>7</v>
      </c>
      <c r="H17" s="6">
        <v>7.4</v>
      </c>
      <c r="I17" s="6">
        <v>7.9</v>
      </c>
      <c r="J17" s="6">
        <v>8.1999999999999993</v>
      </c>
      <c r="K17" s="6">
        <v>8.1999999999999993</v>
      </c>
      <c r="L17" s="6">
        <v>7.9</v>
      </c>
      <c r="M17" s="6">
        <v>8.1</v>
      </c>
      <c r="N17" s="6">
        <v>8.3000000000000007</v>
      </c>
      <c r="O17" s="6">
        <v>8.6999999999999993</v>
      </c>
      <c r="P17" s="6">
        <v>8.8000000000000007</v>
      </c>
      <c r="Q17" s="6">
        <v>9</v>
      </c>
    </row>
    <row r="18" spans="2:17" ht="15" thickBot="1" x14ac:dyDescent="0.35">
      <c r="B18" s="12" t="s">
        <v>24</v>
      </c>
      <c r="C18" s="6">
        <v>180.2</v>
      </c>
      <c r="D18" s="6">
        <v>193.2</v>
      </c>
      <c r="E18" s="6">
        <v>205.7</v>
      </c>
      <c r="F18" s="6">
        <v>221.9</v>
      </c>
      <c r="G18" s="5">
        <v>241.9</v>
      </c>
      <c r="H18" s="6">
        <v>265.5</v>
      </c>
      <c r="I18" s="6">
        <v>292.39999999999998</v>
      </c>
      <c r="J18" s="6">
        <v>319.7</v>
      </c>
      <c r="K18" s="6">
        <v>344</v>
      </c>
      <c r="L18" s="6">
        <v>365</v>
      </c>
      <c r="M18" s="6">
        <v>391.7</v>
      </c>
      <c r="N18" s="6">
        <v>425.8</v>
      </c>
      <c r="O18" s="6">
        <v>460.8</v>
      </c>
      <c r="P18" s="6">
        <v>496.6</v>
      </c>
      <c r="Q18" s="6">
        <v>536.5</v>
      </c>
    </row>
    <row r="19" spans="2:17" ht="15" thickBot="1" x14ac:dyDescent="0.35">
      <c r="B19" s="12" t="s">
        <v>25</v>
      </c>
      <c r="C19" s="6">
        <v>3.1</v>
      </c>
      <c r="D19" s="6">
        <v>3.1</v>
      </c>
      <c r="E19" s="6">
        <v>3.2</v>
      </c>
      <c r="F19" s="6">
        <v>3.3</v>
      </c>
      <c r="G19" s="5">
        <v>3.4</v>
      </c>
      <c r="H19" s="6">
        <v>3.7</v>
      </c>
      <c r="I19" s="6">
        <v>4</v>
      </c>
      <c r="J19" s="6">
        <v>4.2</v>
      </c>
      <c r="K19" s="6">
        <v>4.3</v>
      </c>
      <c r="L19" s="6">
        <v>4.0999999999999996</v>
      </c>
      <c r="M19" s="6">
        <v>4.2</v>
      </c>
      <c r="N19" s="6">
        <v>4.3</v>
      </c>
      <c r="O19" s="6">
        <v>4.4000000000000004</v>
      </c>
      <c r="P19" s="6">
        <v>4.5</v>
      </c>
      <c r="Q19" s="6">
        <v>4.5999999999999996</v>
      </c>
    </row>
    <row r="20" spans="2:17" ht="15" thickBot="1" x14ac:dyDescent="0.35">
      <c r="B20" s="12" t="s">
        <v>26</v>
      </c>
      <c r="C20" s="6">
        <v>23.9</v>
      </c>
      <c r="D20" s="6">
        <v>25</v>
      </c>
      <c r="E20" s="6">
        <v>26.3</v>
      </c>
      <c r="F20" s="6">
        <v>28.5</v>
      </c>
      <c r="G20" s="5">
        <v>31.3</v>
      </c>
      <c r="H20" s="6">
        <v>34.5</v>
      </c>
      <c r="I20" s="6">
        <v>37.799999999999997</v>
      </c>
      <c r="J20" s="6">
        <v>42.1</v>
      </c>
      <c r="K20" s="6">
        <v>45.6</v>
      </c>
      <c r="L20" s="6">
        <v>47.1</v>
      </c>
      <c r="M20" s="6">
        <v>49.7</v>
      </c>
      <c r="N20" s="6">
        <v>51.8</v>
      </c>
      <c r="O20" s="6">
        <v>54.7</v>
      </c>
      <c r="P20" s="6">
        <v>58.5</v>
      </c>
      <c r="Q20" s="6">
        <v>62.2</v>
      </c>
    </row>
    <row r="21" spans="2:17" ht="15" thickBot="1" x14ac:dyDescent="0.35">
      <c r="B21" s="12" t="s">
        <v>27</v>
      </c>
      <c r="C21" s="6">
        <v>1.4</v>
      </c>
      <c r="D21" s="6">
        <v>1.5</v>
      </c>
      <c r="E21" s="6">
        <v>1.6</v>
      </c>
      <c r="F21" s="6">
        <v>1.7</v>
      </c>
      <c r="G21" s="5">
        <v>1.9</v>
      </c>
      <c r="H21" s="6">
        <v>2</v>
      </c>
      <c r="I21" s="6">
        <v>2.1</v>
      </c>
      <c r="J21" s="6">
        <v>2.2000000000000002</v>
      </c>
      <c r="K21" s="6">
        <v>2.2999999999999998</v>
      </c>
      <c r="L21" s="6">
        <v>2.4</v>
      </c>
      <c r="M21" s="6">
        <v>2.5</v>
      </c>
      <c r="N21" s="6">
        <v>2.6</v>
      </c>
      <c r="O21" s="6">
        <v>2.7</v>
      </c>
      <c r="P21" s="6">
        <v>2.8</v>
      </c>
      <c r="Q21" s="6">
        <v>3</v>
      </c>
    </row>
    <row r="22" spans="2:17" ht="15" thickBot="1" x14ac:dyDescent="0.35">
      <c r="B22" s="12" t="s">
        <v>28</v>
      </c>
      <c r="C22" s="6">
        <v>57.9</v>
      </c>
      <c r="D22" s="6">
        <v>62</v>
      </c>
      <c r="E22" s="6">
        <v>66.099999999999994</v>
      </c>
      <c r="F22" s="6">
        <v>72.099999999999994</v>
      </c>
      <c r="G22" s="5">
        <v>82.6</v>
      </c>
      <c r="H22" s="6">
        <v>93.3</v>
      </c>
      <c r="I22" s="6">
        <v>105.7</v>
      </c>
      <c r="J22" s="6">
        <v>118</v>
      </c>
      <c r="K22" s="6">
        <v>132.69999999999999</v>
      </c>
      <c r="L22" s="6">
        <v>133.9</v>
      </c>
      <c r="M22" s="6">
        <v>146</v>
      </c>
      <c r="N22" s="6">
        <v>157.30000000000001</v>
      </c>
      <c r="O22" s="6">
        <v>163</v>
      </c>
      <c r="P22" s="6">
        <v>167.3</v>
      </c>
      <c r="Q22" s="6">
        <v>172.8</v>
      </c>
    </row>
    <row r="23" spans="2:17" ht="15" thickBot="1" x14ac:dyDescent="0.35">
      <c r="B23" s="12" t="s">
        <v>29</v>
      </c>
      <c r="C23" s="6">
        <v>304.2</v>
      </c>
      <c r="D23" s="6">
        <v>314.10000000000002</v>
      </c>
      <c r="E23" s="6">
        <v>323.89999999999998</v>
      </c>
      <c r="F23" s="6">
        <v>333.2</v>
      </c>
      <c r="G23" s="5">
        <v>354.2</v>
      </c>
      <c r="H23" s="6">
        <v>372.5</v>
      </c>
      <c r="I23" s="6">
        <v>394</v>
      </c>
      <c r="J23" s="6">
        <v>416.7</v>
      </c>
      <c r="K23" s="6">
        <v>428.9</v>
      </c>
      <c r="L23" s="6">
        <v>420.8</v>
      </c>
      <c r="M23" s="6">
        <v>436.6</v>
      </c>
      <c r="N23" s="6">
        <v>452.8</v>
      </c>
      <c r="O23" s="6">
        <v>461.6</v>
      </c>
      <c r="P23" s="6">
        <v>470.5</v>
      </c>
      <c r="Q23" s="6">
        <v>483.3</v>
      </c>
    </row>
    <row r="24" spans="2:17" ht="15" thickBot="1" x14ac:dyDescent="0.35">
      <c r="B24" s="12" t="s">
        <v>30</v>
      </c>
      <c r="C24" s="6">
        <v>8.4</v>
      </c>
      <c r="D24" s="6">
        <v>9.1</v>
      </c>
      <c r="E24" s="6">
        <v>9.6999999999999993</v>
      </c>
      <c r="F24" s="6">
        <v>10.3</v>
      </c>
      <c r="G24" s="5">
        <v>10.9</v>
      </c>
      <c r="H24" s="6">
        <v>11.6</v>
      </c>
      <c r="I24" s="6">
        <v>12.4</v>
      </c>
      <c r="J24" s="6">
        <v>13.3</v>
      </c>
      <c r="K24" s="6">
        <v>14.2</v>
      </c>
      <c r="L24" s="6">
        <v>14.7</v>
      </c>
      <c r="M24" s="6">
        <v>15.3</v>
      </c>
      <c r="N24" s="6">
        <v>16.100000000000001</v>
      </c>
      <c r="O24" s="6">
        <v>17.3</v>
      </c>
      <c r="P24" s="6">
        <v>18.5</v>
      </c>
      <c r="Q24" s="6">
        <v>19.899999999999999</v>
      </c>
    </row>
    <row r="25" spans="2:17" ht="15" thickBot="1" x14ac:dyDescent="0.35">
      <c r="B25" s="12" t="s">
        <v>31</v>
      </c>
      <c r="C25" s="6">
        <v>62.2</v>
      </c>
      <c r="D25" s="6">
        <v>66</v>
      </c>
      <c r="E25" s="6">
        <v>70</v>
      </c>
      <c r="F25" s="6">
        <v>75.3</v>
      </c>
      <c r="G25" s="5">
        <v>82.4</v>
      </c>
      <c r="H25" s="6">
        <v>90.1</v>
      </c>
      <c r="I25" s="6">
        <v>98.9</v>
      </c>
      <c r="J25" s="6">
        <v>108.6</v>
      </c>
      <c r="K25" s="6">
        <v>117.1</v>
      </c>
      <c r="L25" s="6">
        <v>112</v>
      </c>
      <c r="M25" s="6">
        <v>114.1</v>
      </c>
      <c r="N25" s="6">
        <v>118.8</v>
      </c>
      <c r="O25" s="6">
        <v>121.6</v>
      </c>
      <c r="P25" s="6">
        <v>124.9</v>
      </c>
      <c r="Q25" s="6">
        <v>129.1</v>
      </c>
    </row>
    <row r="26" spans="2:17" ht="15" thickBot="1" x14ac:dyDescent="0.35">
      <c r="B26" s="12" t="s">
        <v>32</v>
      </c>
      <c r="C26" s="6">
        <v>29.2</v>
      </c>
      <c r="D26" s="6">
        <v>30.3</v>
      </c>
      <c r="E26" s="6">
        <v>31.6</v>
      </c>
      <c r="F26" s="6">
        <v>33.1</v>
      </c>
      <c r="G26" s="5">
        <v>35.4</v>
      </c>
      <c r="H26" s="6">
        <v>38.1</v>
      </c>
      <c r="I26" s="6">
        <v>41.2</v>
      </c>
      <c r="J26" s="6">
        <v>44.2</v>
      </c>
      <c r="K26" s="6">
        <v>47.9</v>
      </c>
      <c r="L26" s="6">
        <v>49.9</v>
      </c>
      <c r="M26" s="6">
        <v>52.5</v>
      </c>
      <c r="N26" s="6">
        <v>56.4</v>
      </c>
      <c r="O26" s="6">
        <v>60.4</v>
      </c>
      <c r="P26" s="6">
        <v>65.599999999999994</v>
      </c>
      <c r="Q26" s="6">
        <v>70.3</v>
      </c>
    </row>
    <row r="27" spans="2:17" ht="27" thickBot="1" x14ac:dyDescent="0.35">
      <c r="B27" s="12" t="s">
        <v>33</v>
      </c>
      <c r="C27" s="6">
        <v>19.5</v>
      </c>
      <c r="D27" s="6">
        <v>20.399999999999999</v>
      </c>
      <c r="E27" s="6">
        <v>21.7</v>
      </c>
      <c r="F27" s="6">
        <v>23</v>
      </c>
      <c r="G27" s="5">
        <v>25.1</v>
      </c>
      <c r="H27" s="6">
        <v>27</v>
      </c>
      <c r="I27" s="6">
        <v>29.5</v>
      </c>
      <c r="J27" s="6">
        <v>32.1</v>
      </c>
      <c r="K27" s="6">
        <v>34.5</v>
      </c>
      <c r="L27" s="6">
        <v>33.799999999999997</v>
      </c>
      <c r="M27" s="6">
        <v>34.5</v>
      </c>
      <c r="N27" s="6">
        <v>35.6</v>
      </c>
      <c r="O27" s="6">
        <v>35.799999999999997</v>
      </c>
      <c r="P27" s="6">
        <v>37.299999999999997</v>
      </c>
      <c r="Q27" s="6">
        <v>38.299999999999997</v>
      </c>
    </row>
    <row r="28" spans="2:17" ht="15" thickBot="1" x14ac:dyDescent="0.35">
      <c r="B28" s="12" t="s">
        <v>34</v>
      </c>
      <c r="C28" s="6">
        <v>14.3</v>
      </c>
      <c r="D28" s="6">
        <v>14.6</v>
      </c>
      <c r="E28" s="6">
        <v>15.7</v>
      </c>
      <c r="F28" s="6">
        <v>16.8</v>
      </c>
      <c r="G28" s="5">
        <v>17.7</v>
      </c>
      <c r="H28" s="6">
        <v>19.100000000000001</v>
      </c>
      <c r="I28" s="6">
        <v>21.4</v>
      </c>
      <c r="J28" s="6">
        <v>23.8</v>
      </c>
      <c r="K28" s="6">
        <v>25.7</v>
      </c>
      <c r="L28" s="6">
        <v>24</v>
      </c>
      <c r="M28" s="6">
        <v>26.3</v>
      </c>
      <c r="N28" s="6">
        <v>28.5</v>
      </c>
      <c r="O28" s="6">
        <v>30.4</v>
      </c>
      <c r="P28" s="6">
        <v>33.799999999999997</v>
      </c>
      <c r="Q28" s="6">
        <v>35.9</v>
      </c>
    </row>
    <row r="29" spans="2:17" ht="15" thickBot="1" x14ac:dyDescent="0.35">
      <c r="B29" s="12" t="s">
        <v>35</v>
      </c>
      <c r="C29" s="6">
        <v>1585.2</v>
      </c>
      <c r="D29" s="6">
        <v>1642.1</v>
      </c>
      <c r="E29" s="6">
        <v>1718.5</v>
      </c>
      <c r="F29" s="6">
        <v>1774.2</v>
      </c>
      <c r="G29" s="5">
        <v>1926.2</v>
      </c>
      <c r="H29" s="6">
        <v>2050.8000000000002</v>
      </c>
      <c r="I29" s="6">
        <v>2198.3000000000002</v>
      </c>
      <c r="J29" s="6">
        <v>2392.3000000000002</v>
      </c>
      <c r="K29" s="6">
        <v>2561.6999999999998</v>
      </c>
      <c r="L29" s="6">
        <v>2575.1</v>
      </c>
      <c r="M29" s="6">
        <v>2803.9</v>
      </c>
      <c r="N29" s="6">
        <v>2973.9</v>
      </c>
      <c r="O29" s="6">
        <v>3082</v>
      </c>
      <c r="P29" s="6">
        <v>3218.2</v>
      </c>
      <c r="Q29" s="6">
        <v>3275.8</v>
      </c>
    </row>
    <row r="30" spans="2:17" ht="27" thickBot="1" x14ac:dyDescent="0.35">
      <c r="B30" s="12" t="s">
        <v>36</v>
      </c>
      <c r="C30" s="6">
        <v>21.7</v>
      </c>
      <c r="D30" s="6">
        <v>22.8</v>
      </c>
      <c r="E30" s="6">
        <v>24</v>
      </c>
      <c r="F30" s="6">
        <v>25.2</v>
      </c>
      <c r="G30" s="5">
        <v>26.1</v>
      </c>
      <c r="H30" s="6">
        <v>27</v>
      </c>
      <c r="I30" s="6">
        <v>29.1</v>
      </c>
      <c r="J30" s="6">
        <v>29.9</v>
      </c>
      <c r="K30" s="6">
        <v>29.8</v>
      </c>
      <c r="L30" s="6">
        <v>29.5</v>
      </c>
      <c r="M30" s="6">
        <v>30.7</v>
      </c>
      <c r="N30" s="6">
        <v>32.5</v>
      </c>
      <c r="O30" s="6">
        <v>33.4</v>
      </c>
      <c r="P30" s="6">
        <v>33.200000000000003</v>
      </c>
      <c r="Q30" s="6">
        <v>33</v>
      </c>
    </row>
    <row r="31" spans="2:17" ht="15" thickBot="1" x14ac:dyDescent="0.35">
      <c r="B31" s="12" t="s">
        <v>37</v>
      </c>
      <c r="C31" s="6">
        <v>9.9</v>
      </c>
      <c r="D31" s="6">
        <v>10.8</v>
      </c>
      <c r="E31" s="6">
        <v>11.4</v>
      </c>
      <c r="F31" s="6">
        <v>12.6</v>
      </c>
      <c r="G31" s="5">
        <v>13.5</v>
      </c>
      <c r="H31" s="6">
        <v>15.1</v>
      </c>
      <c r="I31" s="6">
        <v>16.600000000000001</v>
      </c>
      <c r="J31" s="6">
        <v>17.7</v>
      </c>
      <c r="K31" s="6">
        <v>19.100000000000001</v>
      </c>
      <c r="L31" s="6">
        <v>19.8</v>
      </c>
      <c r="M31" s="6">
        <v>21.8</v>
      </c>
      <c r="N31" s="6">
        <v>23.7</v>
      </c>
      <c r="O31" s="6">
        <v>25.7</v>
      </c>
      <c r="P31" s="6">
        <v>27.8</v>
      </c>
      <c r="Q31" s="6">
        <v>29.4</v>
      </c>
    </row>
    <row r="32" spans="2:17" ht="15" thickBot="1" x14ac:dyDescent="0.35">
      <c r="B32" s="12" t="s">
        <v>38</v>
      </c>
      <c r="C32" s="6">
        <v>3.7</v>
      </c>
      <c r="D32" s="6">
        <v>3.9</v>
      </c>
      <c r="E32" s="6">
        <v>4</v>
      </c>
      <c r="F32" s="6">
        <v>4.2</v>
      </c>
      <c r="G32" s="5">
        <v>4.5</v>
      </c>
      <c r="H32" s="6">
        <v>4.8</v>
      </c>
      <c r="I32" s="6">
        <v>5.2</v>
      </c>
      <c r="J32" s="6">
        <v>5.6</v>
      </c>
      <c r="K32" s="6">
        <v>5.9</v>
      </c>
      <c r="L32" s="6">
        <v>6.2</v>
      </c>
      <c r="M32" s="6">
        <v>6.6</v>
      </c>
      <c r="N32" s="6">
        <v>7</v>
      </c>
      <c r="O32" s="6">
        <v>7.4</v>
      </c>
      <c r="P32" s="6">
        <v>7.9</v>
      </c>
      <c r="Q32" s="6">
        <v>8.4</v>
      </c>
    </row>
    <row r="33" spans="2:17" ht="15" thickBot="1" x14ac:dyDescent="0.35">
      <c r="B33" s="12" t="s">
        <v>39</v>
      </c>
      <c r="C33" s="6">
        <v>1.5</v>
      </c>
      <c r="D33" s="6">
        <v>1.7</v>
      </c>
      <c r="E33" s="6">
        <v>1.8</v>
      </c>
      <c r="F33" s="6">
        <v>2</v>
      </c>
      <c r="G33" s="5">
        <v>2.2000000000000002</v>
      </c>
      <c r="H33" s="6">
        <v>2.5</v>
      </c>
      <c r="I33" s="6">
        <v>2.7</v>
      </c>
      <c r="J33" s="6">
        <v>3.1</v>
      </c>
      <c r="K33" s="6">
        <v>3.5</v>
      </c>
      <c r="L33" s="6">
        <v>3.8</v>
      </c>
      <c r="M33" s="6">
        <v>4.2</v>
      </c>
      <c r="N33" s="6">
        <v>4.7</v>
      </c>
      <c r="O33" s="6">
        <v>5.0999999999999996</v>
      </c>
      <c r="P33" s="6">
        <v>5.4</v>
      </c>
      <c r="Q33" s="6">
        <v>5.9</v>
      </c>
    </row>
    <row r="34" spans="2:17" ht="15" thickBot="1" x14ac:dyDescent="0.35">
      <c r="B34" s="12" t="s">
        <v>40</v>
      </c>
      <c r="C34" s="6">
        <v>0.4</v>
      </c>
      <c r="D34" s="6">
        <v>0.4</v>
      </c>
      <c r="E34" s="6">
        <v>0.3</v>
      </c>
      <c r="F34" s="6">
        <v>0.4</v>
      </c>
      <c r="G34" s="5">
        <v>0.4</v>
      </c>
      <c r="H34" s="6">
        <v>0.4</v>
      </c>
      <c r="I34" s="6">
        <v>0.5</v>
      </c>
      <c r="J34" s="6">
        <v>0.5</v>
      </c>
      <c r="K34" s="6">
        <v>0.6</v>
      </c>
      <c r="L34" s="6">
        <v>0.6</v>
      </c>
      <c r="M34" s="6">
        <v>0.6</v>
      </c>
      <c r="N34" s="6">
        <v>0.6</v>
      </c>
      <c r="O34" s="6">
        <v>0.6</v>
      </c>
      <c r="P34" s="6">
        <v>0.7</v>
      </c>
      <c r="Q34" s="6">
        <v>0.7</v>
      </c>
    </row>
    <row r="35" spans="2:17" ht="27" thickBot="1" x14ac:dyDescent="0.35">
      <c r="B35" s="12" t="s">
        <v>41</v>
      </c>
      <c r="C35" s="6">
        <v>1522.4</v>
      </c>
      <c r="D35" s="6">
        <v>1598.6</v>
      </c>
      <c r="E35" s="6">
        <v>1662.9</v>
      </c>
      <c r="F35" s="6">
        <v>1769</v>
      </c>
      <c r="G35" s="5">
        <v>1862.3</v>
      </c>
      <c r="H35" s="6">
        <v>1976.2</v>
      </c>
      <c r="I35" s="6">
        <v>2098.8000000000002</v>
      </c>
      <c r="J35" s="6">
        <v>2209.8000000000002</v>
      </c>
      <c r="K35" s="6">
        <v>2245.6</v>
      </c>
      <c r="L35" s="6">
        <v>2165.1</v>
      </c>
      <c r="M35" s="6">
        <v>2233.5</v>
      </c>
      <c r="N35" s="6">
        <v>2317.1</v>
      </c>
      <c r="O35" s="6">
        <v>2375.3000000000002</v>
      </c>
      <c r="P35" s="6">
        <v>2454.1999999999998</v>
      </c>
      <c r="Q35" s="6">
        <v>2569.1999999999998</v>
      </c>
    </row>
    <row r="36" spans="2:17" ht="15" thickBot="1" x14ac:dyDescent="0.35">
      <c r="B36" s="12" t="s">
        <v>42</v>
      </c>
      <c r="C36" s="6">
        <v>144.69999999999999</v>
      </c>
      <c r="D36" s="6">
        <v>153.5</v>
      </c>
      <c r="E36" s="6">
        <v>162.80000000000001</v>
      </c>
      <c r="F36" s="6">
        <v>172.4</v>
      </c>
      <c r="G36" s="5">
        <v>185.6</v>
      </c>
      <c r="H36" s="6">
        <v>199.7</v>
      </c>
      <c r="I36" s="6">
        <v>214</v>
      </c>
      <c r="J36" s="6">
        <v>220.8</v>
      </c>
      <c r="K36" s="6">
        <v>227.1</v>
      </c>
      <c r="L36" s="6">
        <v>213.9</v>
      </c>
      <c r="M36" s="6">
        <v>218.2</v>
      </c>
      <c r="N36" s="6">
        <v>226.7</v>
      </c>
      <c r="O36" s="6">
        <v>227.5</v>
      </c>
      <c r="P36" s="6">
        <v>234.7</v>
      </c>
      <c r="Q36" s="6">
        <v>247.1</v>
      </c>
    </row>
    <row r="37" spans="2:17" ht="15" thickBot="1" x14ac:dyDescent="0.35">
      <c r="B37" s="12" t="s">
        <v>43</v>
      </c>
      <c r="C37" s="6">
        <v>279.8</v>
      </c>
      <c r="D37" s="6">
        <v>295.8</v>
      </c>
      <c r="E37" s="6">
        <v>273.8</v>
      </c>
      <c r="F37" s="6">
        <v>257.60000000000002</v>
      </c>
      <c r="G37" s="5">
        <v>313.10000000000002</v>
      </c>
      <c r="H37" s="6">
        <v>356.5</v>
      </c>
      <c r="I37" s="6">
        <v>403.7</v>
      </c>
      <c r="J37" s="6">
        <v>450.7</v>
      </c>
      <c r="K37" s="6">
        <v>483.8</v>
      </c>
      <c r="L37" s="6">
        <v>471.9</v>
      </c>
      <c r="M37" s="6">
        <v>470.6</v>
      </c>
      <c r="N37" s="6">
        <v>500.3</v>
      </c>
      <c r="O37" s="6">
        <v>538.20000000000005</v>
      </c>
      <c r="P37" s="6">
        <v>554.29999999999995</v>
      </c>
      <c r="Q37" s="6">
        <v>540.9</v>
      </c>
    </row>
    <row r="38" spans="2:17" ht="27" thickBot="1" x14ac:dyDescent="0.35">
      <c r="B38" s="12" t="s">
        <v>44</v>
      </c>
      <c r="C38" s="6">
        <v>1.1000000000000001</v>
      </c>
      <c r="D38" s="6">
        <v>1.1000000000000001</v>
      </c>
      <c r="E38" s="6">
        <v>1.1000000000000001</v>
      </c>
      <c r="F38" s="6">
        <v>1.1000000000000001</v>
      </c>
      <c r="G38" s="5">
        <v>2.6</v>
      </c>
      <c r="H38" s="6">
        <v>4.0999999999999996</v>
      </c>
      <c r="I38" s="6">
        <v>6.5</v>
      </c>
      <c r="J38" s="6">
        <v>6.9</v>
      </c>
      <c r="K38" s="6">
        <v>7.8</v>
      </c>
      <c r="L38" s="6">
        <v>7.2</v>
      </c>
      <c r="M38" s="6">
        <v>7.1</v>
      </c>
      <c r="N38" s="6">
        <v>8.1</v>
      </c>
      <c r="O38" s="6">
        <v>8.6999999999999993</v>
      </c>
      <c r="P38" s="6">
        <v>7.6</v>
      </c>
      <c r="Q38" s="6">
        <v>6.7</v>
      </c>
    </row>
    <row r="39" spans="2:17" ht="15" thickBot="1" x14ac:dyDescent="0.35">
      <c r="B39" s="12" t="s">
        <v>45</v>
      </c>
      <c r="C39" s="6">
        <v>159.80000000000001</v>
      </c>
      <c r="D39" s="6">
        <v>174.7</v>
      </c>
      <c r="E39" s="6">
        <v>189.9</v>
      </c>
      <c r="F39" s="6">
        <v>207.9</v>
      </c>
      <c r="G39" s="5">
        <v>230.3</v>
      </c>
      <c r="H39" s="6">
        <v>255.7</v>
      </c>
      <c r="I39" s="6">
        <v>281.89999999999998</v>
      </c>
      <c r="J39" s="6">
        <v>310</v>
      </c>
      <c r="K39" s="6">
        <v>334</v>
      </c>
      <c r="L39" s="6">
        <v>354.7</v>
      </c>
      <c r="M39" s="6">
        <v>382.1</v>
      </c>
      <c r="N39" s="6">
        <v>414.3</v>
      </c>
      <c r="O39" s="6">
        <v>444.1</v>
      </c>
      <c r="P39" s="6">
        <v>475.8</v>
      </c>
      <c r="Q39" s="6">
        <v>512.6</v>
      </c>
    </row>
    <row r="40" spans="2:17" ht="15" thickBot="1" x14ac:dyDescent="0.35">
      <c r="B40" s="12" t="s">
        <v>46</v>
      </c>
      <c r="C40" s="6">
        <v>17.100000000000001</v>
      </c>
      <c r="D40" s="6">
        <v>17.8</v>
      </c>
      <c r="E40" s="6">
        <v>18.399999999999999</v>
      </c>
      <c r="F40" s="6">
        <v>19.100000000000001</v>
      </c>
      <c r="G40" s="5">
        <v>19.899999999999999</v>
      </c>
      <c r="H40" s="6">
        <v>20.399999999999999</v>
      </c>
      <c r="I40" s="6">
        <v>20.6</v>
      </c>
      <c r="J40" s="6">
        <v>22.5</v>
      </c>
      <c r="K40" s="6">
        <v>23.3</v>
      </c>
      <c r="L40" s="6">
        <v>22.9</v>
      </c>
      <c r="M40" s="6">
        <v>24.7</v>
      </c>
      <c r="N40" s="6">
        <v>27</v>
      </c>
      <c r="O40" s="6">
        <v>28.9</v>
      </c>
      <c r="P40" s="6">
        <v>31</v>
      </c>
      <c r="Q40" s="6">
        <v>32.9</v>
      </c>
    </row>
    <row r="41" spans="2:17" ht="15" thickBot="1" x14ac:dyDescent="0.35">
      <c r="B41" s="12" t="s">
        <v>47</v>
      </c>
      <c r="C41" s="6">
        <v>11.8</v>
      </c>
      <c r="D41" s="6">
        <v>11.9</v>
      </c>
      <c r="E41" s="6">
        <v>12.1</v>
      </c>
      <c r="F41" s="6">
        <v>12.4</v>
      </c>
      <c r="G41" s="5">
        <v>12.3</v>
      </c>
      <c r="H41" s="6">
        <v>12.9</v>
      </c>
      <c r="I41" s="6">
        <v>13.6</v>
      </c>
      <c r="J41" s="6">
        <v>14.4</v>
      </c>
      <c r="K41" s="6">
        <v>14.8</v>
      </c>
      <c r="L41" s="6">
        <v>15.4</v>
      </c>
      <c r="M41" s="6">
        <v>14.7</v>
      </c>
      <c r="N41" s="6">
        <v>15.8</v>
      </c>
      <c r="O41" s="6">
        <v>16.600000000000001</v>
      </c>
      <c r="P41" s="6">
        <v>17.600000000000001</v>
      </c>
      <c r="Q41" s="6">
        <v>18.399999999999999</v>
      </c>
    </row>
    <row r="42" spans="2:17" ht="15" thickBot="1" x14ac:dyDescent="0.35">
      <c r="B42" s="12" t="s">
        <v>48</v>
      </c>
      <c r="C42" s="6">
        <v>2.7</v>
      </c>
      <c r="D42" s="6">
        <v>2.9</v>
      </c>
      <c r="E42" s="6">
        <v>2.9</v>
      </c>
      <c r="F42" s="6">
        <v>3</v>
      </c>
      <c r="G42" s="5">
        <v>3.1</v>
      </c>
      <c r="H42" s="6">
        <v>3.1</v>
      </c>
      <c r="I42" s="6">
        <v>3.4</v>
      </c>
      <c r="J42" s="6">
        <v>3.7</v>
      </c>
      <c r="K42" s="6">
        <v>3.9</v>
      </c>
      <c r="L42" s="6">
        <v>4</v>
      </c>
      <c r="M42" s="6">
        <v>4.3</v>
      </c>
      <c r="N42" s="6">
        <v>4.5999999999999996</v>
      </c>
      <c r="O42" s="6">
        <v>4.9000000000000004</v>
      </c>
      <c r="P42" s="6">
        <v>5.2</v>
      </c>
      <c r="Q42" s="6">
        <v>5.5</v>
      </c>
    </row>
    <row r="43" spans="2:17" ht="15" thickBot="1" x14ac:dyDescent="0.35">
      <c r="B43" s="12" t="s">
        <v>49</v>
      </c>
      <c r="C43" s="6">
        <v>1.5</v>
      </c>
      <c r="D43" s="6">
        <v>1.6</v>
      </c>
      <c r="E43" s="6">
        <v>1.6</v>
      </c>
      <c r="F43" s="6">
        <v>1.8</v>
      </c>
      <c r="G43" s="5">
        <v>1.9</v>
      </c>
      <c r="H43" s="6">
        <v>2</v>
      </c>
      <c r="I43" s="6">
        <v>2.1</v>
      </c>
      <c r="J43" s="6">
        <v>2.2000000000000002</v>
      </c>
      <c r="K43" s="6">
        <v>2.4</v>
      </c>
      <c r="L43" s="6">
        <v>2.5</v>
      </c>
      <c r="M43" s="6">
        <v>2.7</v>
      </c>
      <c r="N43" s="6">
        <v>2.7</v>
      </c>
      <c r="O43" s="6">
        <v>2.9</v>
      </c>
      <c r="P43" s="6">
        <v>3.1</v>
      </c>
      <c r="Q43" s="6">
        <v>3.1</v>
      </c>
    </row>
    <row r="44" spans="2:17" ht="15" thickBot="1" x14ac:dyDescent="0.35">
      <c r="B44" s="12" t="s">
        <v>50</v>
      </c>
      <c r="C44" s="6">
        <v>33.5</v>
      </c>
      <c r="D44" s="6">
        <v>35.799999999999997</v>
      </c>
      <c r="E44" s="6">
        <v>38</v>
      </c>
      <c r="F44" s="6">
        <v>40.799999999999997</v>
      </c>
      <c r="G44" s="5">
        <v>44.1</v>
      </c>
      <c r="H44" s="6">
        <v>48.3</v>
      </c>
      <c r="I44" s="6">
        <v>52.8</v>
      </c>
      <c r="J44" s="6">
        <v>56.6</v>
      </c>
      <c r="K44" s="6">
        <v>63.1</v>
      </c>
      <c r="L44" s="6">
        <v>67.3</v>
      </c>
      <c r="M44" s="6">
        <v>73.5</v>
      </c>
      <c r="N44" s="6">
        <v>85.5</v>
      </c>
      <c r="O44" s="6">
        <v>94.1</v>
      </c>
      <c r="P44" s="6">
        <v>102.6</v>
      </c>
      <c r="Q44" s="6">
        <v>108.5</v>
      </c>
    </row>
    <row r="45" spans="2:17" ht="15" thickBot="1" x14ac:dyDescent="0.35">
      <c r="B45" s="12" t="s">
        <v>51</v>
      </c>
      <c r="C45" s="6">
        <v>56</v>
      </c>
      <c r="D45" s="6">
        <v>58.7</v>
      </c>
      <c r="E45" s="6">
        <v>61.9</v>
      </c>
      <c r="F45" s="6">
        <v>64.7</v>
      </c>
      <c r="G45" s="5">
        <v>68.599999999999994</v>
      </c>
      <c r="H45" s="6">
        <v>73.099999999999994</v>
      </c>
      <c r="I45" s="6">
        <v>79.400000000000006</v>
      </c>
      <c r="J45" s="6">
        <v>86.7</v>
      </c>
      <c r="K45" s="6">
        <v>91.3</v>
      </c>
      <c r="L45" s="6">
        <v>92.4</v>
      </c>
      <c r="M45" s="6">
        <v>96.2</v>
      </c>
      <c r="N45" s="6">
        <v>102.3</v>
      </c>
      <c r="O45" s="6">
        <v>107.3</v>
      </c>
      <c r="P45" s="6">
        <v>113.1</v>
      </c>
      <c r="Q45" s="6">
        <v>119.8</v>
      </c>
    </row>
    <row r="46" spans="2:17" ht="15" thickBot="1" x14ac:dyDescent="0.35">
      <c r="B46" s="12" t="s">
        <v>52</v>
      </c>
      <c r="C46" s="6">
        <v>7.9</v>
      </c>
      <c r="D46" s="6">
        <v>8.4</v>
      </c>
      <c r="E46" s="6">
        <v>8.9</v>
      </c>
      <c r="F46" s="6">
        <v>9.1999999999999993</v>
      </c>
      <c r="G46" s="5">
        <v>9.6999999999999993</v>
      </c>
      <c r="H46" s="6">
        <v>10.3</v>
      </c>
      <c r="I46" s="6">
        <v>10.9</v>
      </c>
      <c r="J46" s="6">
        <v>11.4</v>
      </c>
      <c r="K46" s="6">
        <v>12.2</v>
      </c>
      <c r="L46" s="6">
        <v>12.2</v>
      </c>
      <c r="M46" s="6">
        <v>12.6</v>
      </c>
      <c r="N46" s="6">
        <v>13.4</v>
      </c>
      <c r="O46" s="6">
        <v>14.2</v>
      </c>
      <c r="P46" s="6">
        <v>14.7</v>
      </c>
      <c r="Q46" s="6">
        <v>15.1</v>
      </c>
    </row>
    <row r="47" spans="2:17" ht="15" thickBot="1" x14ac:dyDescent="0.35">
      <c r="B47" s="12" t="s">
        <v>53</v>
      </c>
      <c r="C47" s="6">
        <v>1.3</v>
      </c>
      <c r="D47" s="6">
        <v>1.4</v>
      </c>
      <c r="E47" s="6">
        <v>1.4</v>
      </c>
      <c r="F47" s="6">
        <v>1.4</v>
      </c>
      <c r="G47" s="5">
        <v>1.5</v>
      </c>
      <c r="H47" s="6">
        <v>1.6</v>
      </c>
      <c r="I47" s="6">
        <v>1.7</v>
      </c>
      <c r="J47" s="6">
        <v>1.8</v>
      </c>
      <c r="K47" s="6">
        <v>1.9</v>
      </c>
      <c r="L47" s="6">
        <v>2</v>
      </c>
      <c r="M47" s="6">
        <v>2.1</v>
      </c>
      <c r="N47" s="6">
        <v>2.4</v>
      </c>
      <c r="O47" s="6">
        <v>2.4</v>
      </c>
      <c r="P47" s="6">
        <v>2.4</v>
      </c>
      <c r="Q47" s="6">
        <v>2.5</v>
      </c>
    </row>
    <row r="48" spans="2:17" ht="15" thickBot="1" x14ac:dyDescent="0.35">
      <c r="B48" s="12" t="s">
        <v>54</v>
      </c>
      <c r="C48" s="6">
        <v>2430.6999999999998</v>
      </c>
      <c r="D48" s="6">
        <v>2531.9</v>
      </c>
      <c r="E48" s="6">
        <v>2571.1999999999998</v>
      </c>
      <c r="F48" s="6">
        <v>2603.1999999999998</v>
      </c>
      <c r="G48" s="5">
        <v>2693.6</v>
      </c>
      <c r="H48" s="6">
        <v>2804.7</v>
      </c>
      <c r="I48" s="6">
        <v>3003</v>
      </c>
      <c r="J48" s="6">
        <v>3187.2</v>
      </c>
      <c r="K48" s="6">
        <v>3275.9</v>
      </c>
      <c r="L48" s="6">
        <v>3117.1</v>
      </c>
      <c r="M48" s="6">
        <v>3279.7</v>
      </c>
      <c r="N48" s="6">
        <v>3471.8</v>
      </c>
      <c r="O48" s="6">
        <v>3557.5</v>
      </c>
      <c r="P48" s="6">
        <v>3630.1</v>
      </c>
      <c r="Q48" s="6">
        <v>3748.1</v>
      </c>
    </row>
    <row r="49" spans="2:17" ht="15" thickBot="1" x14ac:dyDescent="0.35">
      <c r="B49" s="12" t="s">
        <v>55</v>
      </c>
      <c r="C49" s="6">
        <v>17.2</v>
      </c>
      <c r="D49" s="6">
        <v>18.100000000000001</v>
      </c>
      <c r="E49" s="6">
        <v>19.100000000000001</v>
      </c>
      <c r="F49" s="6">
        <v>20.3</v>
      </c>
      <c r="G49" s="5">
        <v>22.2</v>
      </c>
      <c r="H49" s="6">
        <v>24.3</v>
      </c>
      <c r="I49" s="6">
        <v>26.7</v>
      </c>
      <c r="J49" s="6">
        <v>29.1</v>
      </c>
      <c r="K49" s="6">
        <v>30.9</v>
      </c>
      <c r="L49" s="6">
        <v>30.4</v>
      </c>
      <c r="M49" s="6">
        <v>31.9</v>
      </c>
      <c r="N49" s="6">
        <v>33.799999999999997</v>
      </c>
      <c r="O49" s="6">
        <v>35.799999999999997</v>
      </c>
      <c r="P49" s="6">
        <v>37.4</v>
      </c>
      <c r="Q49" s="6">
        <v>39.200000000000003</v>
      </c>
    </row>
    <row r="50" spans="2:17" ht="15" thickBot="1" x14ac:dyDescent="0.35">
      <c r="B50" s="12" t="s">
        <v>56</v>
      </c>
      <c r="C50" s="6">
        <v>179.7</v>
      </c>
      <c r="D50" s="6">
        <v>184.8</v>
      </c>
      <c r="E50" s="6">
        <v>190.8</v>
      </c>
      <c r="F50" s="6">
        <v>200.5</v>
      </c>
      <c r="G50" s="5">
        <v>224</v>
      </c>
      <c r="H50" s="6">
        <v>248.3</v>
      </c>
      <c r="I50" s="6">
        <v>273.89999999999998</v>
      </c>
      <c r="J50" s="6">
        <v>299.3</v>
      </c>
      <c r="K50" s="6">
        <v>311.7</v>
      </c>
      <c r="L50" s="6">
        <v>306.39999999999998</v>
      </c>
      <c r="M50" s="6">
        <v>331.1</v>
      </c>
      <c r="N50" s="6">
        <v>354.2</v>
      </c>
      <c r="O50" s="6">
        <v>366.8</v>
      </c>
      <c r="P50" s="6">
        <v>384.3</v>
      </c>
      <c r="Q50" s="6">
        <v>400.4</v>
      </c>
    </row>
    <row r="51" spans="2:17" ht="15" thickBot="1" x14ac:dyDescent="0.35">
      <c r="B51" s="12" t="s">
        <v>57</v>
      </c>
      <c r="C51" s="6">
        <v>0.8</v>
      </c>
      <c r="D51" s="6">
        <v>0.8</v>
      </c>
      <c r="E51" s="6">
        <v>0.8</v>
      </c>
      <c r="F51" s="6">
        <v>0.9</v>
      </c>
      <c r="G51" s="5">
        <v>0.9</v>
      </c>
      <c r="H51" s="6">
        <v>1.1000000000000001</v>
      </c>
      <c r="I51" s="6">
        <v>1.1000000000000001</v>
      </c>
      <c r="J51" s="6">
        <v>1.2</v>
      </c>
      <c r="K51" s="6">
        <v>1.2</v>
      </c>
      <c r="L51" s="6">
        <v>1.1000000000000001</v>
      </c>
      <c r="M51" s="6">
        <v>1.1000000000000001</v>
      </c>
      <c r="N51" s="6">
        <v>1.2</v>
      </c>
      <c r="O51" s="6">
        <v>1.2</v>
      </c>
      <c r="P51" s="6">
        <v>1.2</v>
      </c>
      <c r="Q51" s="6">
        <v>1.3</v>
      </c>
    </row>
    <row r="52" spans="2:17" ht="15" thickBot="1" x14ac:dyDescent="0.35">
      <c r="B52" s="12" t="s">
        <v>58</v>
      </c>
      <c r="C52" s="6">
        <v>218.8</v>
      </c>
      <c r="D52" s="6">
        <v>232.1</v>
      </c>
      <c r="E52" s="6">
        <v>243.1</v>
      </c>
      <c r="F52" s="6">
        <v>264.5</v>
      </c>
      <c r="G52" s="5">
        <v>285.2</v>
      </c>
      <c r="H52" s="6">
        <v>297</v>
      </c>
      <c r="I52" s="6">
        <v>323.89999999999998</v>
      </c>
      <c r="J52" s="6">
        <v>344.3</v>
      </c>
      <c r="K52" s="6">
        <v>349.5</v>
      </c>
      <c r="L52" s="6">
        <v>336.7</v>
      </c>
      <c r="M52" s="6">
        <v>322.2</v>
      </c>
      <c r="N52" s="6">
        <v>299.7</v>
      </c>
      <c r="O52" s="6">
        <v>285.2</v>
      </c>
      <c r="P52" s="6">
        <v>278.5</v>
      </c>
      <c r="Q52" s="6">
        <v>285.3</v>
      </c>
    </row>
    <row r="53" spans="2:17" ht="15" thickBot="1" x14ac:dyDescent="0.35">
      <c r="B53" s="12" t="s">
        <v>59</v>
      </c>
      <c r="C53" s="6">
        <v>11.4</v>
      </c>
      <c r="D53" s="6">
        <v>12.2</v>
      </c>
      <c r="E53" s="6">
        <v>13.1</v>
      </c>
      <c r="F53" s="6">
        <v>14.8</v>
      </c>
      <c r="G53" s="5">
        <v>16.100000000000001</v>
      </c>
      <c r="H53" s="6">
        <v>18.2</v>
      </c>
      <c r="I53" s="6">
        <v>20.6</v>
      </c>
      <c r="J53" s="6">
        <v>23.8</v>
      </c>
      <c r="K53" s="6">
        <v>24.9</v>
      </c>
      <c r="L53" s="6">
        <v>24.1</v>
      </c>
      <c r="M53" s="6">
        <v>25.9</v>
      </c>
      <c r="N53" s="6">
        <v>28.3</v>
      </c>
      <c r="O53" s="6">
        <v>30.7</v>
      </c>
      <c r="P53" s="6">
        <v>32.299999999999997</v>
      </c>
      <c r="Q53" s="6">
        <v>34.299999999999997</v>
      </c>
    </row>
    <row r="54" spans="2:17" ht="15" thickBot="1" x14ac:dyDescent="0.35">
      <c r="B54" s="12" t="s">
        <v>60</v>
      </c>
      <c r="C54" s="6">
        <v>174.4</v>
      </c>
      <c r="D54" s="6">
        <v>179.8</v>
      </c>
      <c r="E54" s="6">
        <v>183.4</v>
      </c>
      <c r="F54" s="6">
        <v>187.8</v>
      </c>
      <c r="G54" s="5">
        <v>198.1</v>
      </c>
      <c r="H54" s="6">
        <v>209.4</v>
      </c>
      <c r="I54" s="6">
        <v>224.1</v>
      </c>
      <c r="J54" s="6">
        <v>231.9</v>
      </c>
      <c r="K54" s="6">
        <v>234.8</v>
      </c>
      <c r="L54" s="6">
        <v>224.5</v>
      </c>
      <c r="M54" s="6">
        <v>230.9</v>
      </c>
      <c r="N54" s="6">
        <v>238.4</v>
      </c>
      <c r="O54" s="6">
        <v>241.2</v>
      </c>
      <c r="P54" s="6">
        <v>244</v>
      </c>
      <c r="Q54" s="6">
        <v>250.7</v>
      </c>
    </row>
    <row r="55" spans="2:17" ht="40.200000000000003" thickBot="1" x14ac:dyDescent="0.35">
      <c r="B55" s="12" t="s">
        <v>61</v>
      </c>
      <c r="C55" s="6">
        <v>20.3</v>
      </c>
      <c r="D55" s="6">
        <v>20.399999999999999</v>
      </c>
      <c r="E55" s="6">
        <v>21.3</v>
      </c>
      <c r="F55" s="6">
        <v>22.9</v>
      </c>
      <c r="G55" s="5">
        <v>25.1</v>
      </c>
      <c r="H55" s="6">
        <v>27.5</v>
      </c>
      <c r="I55" s="6">
        <v>29.9</v>
      </c>
      <c r="J55" s="6">
        <v>32.6</v>
      </c>
      <c r="K55" s="6">
        <v>35.299999999999997</v>
      </c>
      <c r="L55" s="6">
        <v>36.6</v>
      </c>
      <c r="M55" s="6">
        <v>39.700000000000003</v>
      </c>
      <c r="N55" s="6">
        <v>43.3</v>
      </c>
      <c r="O55" s="6">
        <v>47.2</v>
      </c>
      <c r="P55" s="6">
        <v>52.1</v>
      </c>
      <c r="Q55" s="6">
        <v>57.8</v>
      </c>
    </row>
    <row r="56" spans="2:17" ht="15" thickBot="1" x14ac:dyDescent="0.35">
      <c r="B56" s="12" t="s">
        <v>62</v>
      </c>
      <c r="C56" s="6">
        <v>1.2</v>
      </c>
      <c r="D56" s="6">
        <v>1.3</v>
      </c>
      <c r="E56" s="6">
        <v>1.3</v>
      </c>
      <c r="F56" s="6">
        <v>1.4</v>
      </c>
      <c r="G56" s="5">
        <v>1.5</v>
      </c>
      <c r="H56" s="6">
        <v>1.6</v>
      </c>
      <c r="I56" s="6">
        <v>1.7</v>
      </c>
      <c r="J56" s="6">
        <v>1.8</v>
      </c>
      <c r="K56" s="6">
        <v>2</v>
      </c>
      <c r="L56" s="6">
        <v>2.1</v>
      </c>
      <c r="M56" s="6">
        <v>2.2000000000000002</v>
      </c>
      <c r="N56" s="6">
        <v>2.2999999999999998</v>
      </c>
      <c r="O56" s="6">
        <v>2.5</v>
      </c>
      <c r="P56" s="6">
        <v>2.7</v>
      </c>
      <c r="Q56" s="6">
        <v>2.9</v>
      </c>
    </row>
    <row r="57" spans="2:17" ht="15" thickBot="1" x14ac:dyDescent="0.35">
      <c r="B57" s="12" t="s">
        <v>63</v>
      </c>
      <c r="C57" s="6">
        <v>0.5</v>
      </c>
      <c r="D57" s="6">
        <v>0.5</v>
      </c>
      <c r="E57" s="6">
        <v>0.5</v>
      </c>
      <c r="F57" s="6">
        <v>0.5</v>
      </c>
      <c r="G57" s="5">
        <v>0.5</v>
      </c>
      <c r="H57" s="6">
        <v>0.5</v>
      </c>
      <c r="I57" s="6">
        <v>0.6</v>
      </c>
      <c r="J57" s="6">
        <v>0.6</v>
      </c>
      <c r="K57" s="6">
        <v>0.7</v>
      </c>
      <c r="L57" s="6">
        <v>0.7</v>
      </c>
      <c r="M57" s="6">
        <v>0.7</v>
      </c>
      <c r="N57" s="6">
        <v>0.7</v>
      </c>
      <c r="O57" s="6">
        <v>0.7</v>
      </c>
      <c r="P57" s="6">
        <v>0.7</v>
      </c>
      <c r="Q57" s="6">
        <v>0.8</v>
      </c>
    </row>
    <row r="58" spans="2:17" ht="27" thickBot="1" x14ac:dyDescent="0.35">
      <c r="B58" s="12" t="s">
        <v>64</v>
      </c>
      <c r="C58" s="6">
        <v>54.7</v>
      </c>
      <c r="D58" s="6">
        <v>56.9</v>
      </c>
      <c r="E58" s="6">
        <v>61.1</v>
      </c>
      <c r="F58" s="6">
        <v>62.2</v>
      </c>
      <c r="G58" s="5">
        <v>64.7</v>
      </c>
      <c r="H58" s="6">
        <v>73</v>
      </c>
      <c r="I58" s="6">
        <v>83.2</v>
      </c>
      <c r="J58" s="6">
        <v>92.7</v>
      </c>
      <c r="K58" s="6">
        <v>97.5</v>
      </c>
      <c r="L58" s="6">
        <v>99.1</v>
      </c>
      <c r="M58" s="6">
        <v>108.7</v>
      </c>
      <c r="N58" s="6">
        <v>114.1</v>
      </c>
      <c r="O58" s="6">
        <v>119.2</v>
      </c>
      <c r="P58" s="6">
        <v>127</v>
      </c>
      <c r="Q58" s="6">
        <v>138.5</v>
      </c>
    </row>
    <row r="59" spans="2:17" ht="15" thickBot="1" x14ac:dyDescent="0.35">
      <c r="B59" s="12" t="s">
        <v>65</v>
      </c>
      <c r="C59" s="6">
        <v>406.3</v>
      </c>
      <c r="D59" s="6">
        <v>430.2</v>
      </c>
      <c r="E59" s="6">
        <v>450.7</v>
      </c>
      <c r="F59" s="6">
        <v>474.4</v>
      </c>
      <c r="G59" s="5">
        <v>507.4</v>
      </c>
      <c r="H59" s="6">
        <v>547.1</v>
      </c>
      <c r="I59" s="6">
        <v>602.6</v>
      </c>
      <c r="J59" s="6">
        <v>662.4</v>
      </c>
      <c r="K59" s="6">
        <v>723.8</v>
      </c>
      <c r="L59" s="6">
        <v>763.3</v>
      </c>
      <c r="M59" s="6">
        <v>812.4</v>
      </c>
      <c r="N59" s="6">
        <v>843.8</v>
      </c>
      <c r="O59" s="6">
        <v>878.5</v>
      </c>
      <c r="P59" s="6">
        <v>911.6</v>
      </c>
      <c r="Q59" s="6">
        <v>946.6</v>
      </c>
    </row>
    <row r="60" spans="2:17" ht="15" thickBot="1" x14ac:dyDescent="0.35">
      <c r="B60" s="12" t="s">
        <v>66</v>
      </c>
      <c r="C60" s="6">
        <v>17.600000000000001</v>
      </c>
      <c r="D60" s="6">
        <v>19</v>
      </c>
      <c r="E60" s="6">
        <v>20.100000000000001</v>
      </c>
      <c r="F60" s="6">
        <v>22</v>
      </c>
      <c r="G60" s="5">
        <v>24.2</v>
      </c>
      <c r="H60" s="6">
        <v>26.7</v>
      </c>
      <c r="I60" s="6">
        <v>29.7</v>
      </c>
      <c r="J60" s="6">
        <v>33.1</v>
      </c>
      <c r="K60" s="6">
        <v>36.4</v>
      </c>
      <c r="L60" s="6">
        <v>40</v>
      </c>
      <c r="M60" s="6">
        <v>44.7</v>
      </c>
      <c r="N60" s="6">
        <v>48.5</v>
      </c>
      <c r="O60" s="6">
        <v>52.7</v>
      </c>
      <c r="P60" s="6">
        <v>57.2</v>
      </c>
      <c r="Q60" s="6">
        <v>61.4</v>
      </c>
    </row>
    <row r="61" spans="2:17" ht="15" thickBot="1" x14ac:dyDescent="0.35">
      <c r="B61" s="12" t="s">
        <v>67</v>
      </c>
      <c r="C61" s="6">
        <v>25</v>
      </c>
      <c r="D61" s="6">
        <v>25.4</v>
      </c>
      <c r="E61" s="6">
        <v>23.8</v>
      </c>
      <c r="F61" s="6">
        <v>20.3</v>
      </c>
      <c r="G61" s="5">
        <v>19.5</v>
      </c>
      <c r="H61" s="6">
        <v>18.600000000000001</v>
      </c>
      <c r="I61" s="6">
        <v>18.5</v>
      </c>
      <c r="J61" s="6">
        <v>18.3</v>
      </c>
      <c r="K61" s="6">
        <v>15.6</v>
      </c>
      <c r="L61" s="6">
        <v>16.899999999999999</v>
      </c>
      <c r="M61" s="6">
        <v>19</v>
      </c>
      <c r="N61" s="6">
        <v>21.7</v>
      </c>
      <c r="O61" s="6">
        <v>24.5</v>
      </c>
      <c r="P61" s="6">
        <v>26</v>
      </c>
      <c r="Q61" s="6">
        <v>27.3</v>
      </c>
    </row>
    <row r="62" spans="2:17" ht="15" thickBot="1" x14ac:dyDescent="0.35">
      <c r="B62" s="12" t="s">
        <v>68</v>
      </c>
      <c r="C62" s="6">
        <v>130.30000000000001</v>
      </c>
      <c r="D62" s="6">
        <v>133.6</v>
      </c>
      <c r="E62" s="6">
        <v>135.5</v>
      </c>
      <c r="F62" s="6">
        <v>139.9</v>
      </c>
      <c r="G62" s="5">
        <v>151.1</v>
      </c>
      <c r="H62" s="6">
        <v>162.80000000000001</v>
      </c>
      <c r="I62" s="6">
        <v>177.5</v>
      </c>
      <c r="J62" s="6">
        <v>193.4</v>
      </c>
      <c r="K62" s="6">
        <v>203.2</v>
      </c>
      <c r="L62" s="6">
        <v>207.4</v>
      </c>
      <c r="M62" s="6">
        <v>221.5</v>
      </c>
      <c r="N62" s="6">
        <v>237.4</v>
      </c>
      <c r="O62" s="6">
        <v>248.8</v>
      </c>
      <c r="P62" s="6">
        <v>261</v>
      </c>
      <c r="Q62" s="6">
        <v>272.10000000000002</v>
      </c>
    </row>
    <row r="63" spans="2:17" ht="15" thickBot="1" x14ac:dyDescent="0.35">
      <c r="B63" s="12" t="s">
        <v>69</v>
      </c>
      <c r="C63" s="6">
        <v>2100.6999999999998</v>
      </c>
      <c r="D63" s="6">
        <v>2254.8000000000002</v>
      </c>
      <c r="E63" s="6">
        <v>2378.8000000000002</v>
      </c>
      <c r="F63" s="6">
        <v>2619</v>
      </c>
      <c r="G63" s="5">
        <v>2902.3</v>
      </c>
      <c r="H63" s="6">
        <v>3273.8</v>
      </c>
      <c r="I63" s="6">
        <v>3687</v>
      </c>
      <c r="J63" s="6">
        <v>4156.1000000000004</v>
      </c>
      <c r="K63" s="6">
        <v>4402.5</v>
      </c>
      <c r="L63" s="6">
        <v>4812.1000000000004</v>
      </c>
      <c r="M63" s="6">
        <v>5370.6</v>
      </c>
      <c r="N63" s="6">
        <v>5845.4</v>
      </c>
      <c r="O63" s="6">
        <v>6255.5</v>
      </c>
      <c r="P63" s="6">
        <v>6796.1</v>
      </c>
      <c r="Q63" s="6">
        <v>7411.1</v>
      </c>
    </row>
    <row r="64" spans="2:17" ht="15" thickBot="1" x14ac:dyDescent="0.35">
      <c r="B64" s="12" t="s">
        <v>70</v>
      </c>
      <c r="C64" s="6">
        <v>958.5</v>
      </c>
      <c r="D64" s="6">
        <v>1016</v>
      </c>
      <c r="E64" s="6">
        <v>1078.0999999999999</v>
      </c>
      <c r="F64" s="6">
        <v>1152.0999999999999</v>
      </c>
      <c r="G64" s="5">
        <v>1243.4000000000001</v>
      </c>
      <c r="H64" s="6">
        <v>1356.4</v>
      </c>
      <c r="I64" s="6">
        <v>1475</v>
      </c>
      <c r="J64" s="6">
        <v>1610.3</v>
      </c>
      <c r="K64" s="6">
        <v>1764.1</v>
      </c>
      <c r="L64" s="6">
        <v>1861.1</v>
      </c>
      <c r="M64" s="6">
        <v>2004</v>
      </c>
      <c r="N64" s="6">
        <v>2171.5</v>
      </c>
      <c r="O64" s="6">
        <v>2344.9</v>
      </c>
      <c r="P64" s="6">
        <v>2516.1</v>
      </c>
      <c r="Q64" s="6">
        <v>2685.9</v>
      </c>
    </row>
    <row r="65" spans="2:17" ht="15" thickBot="1" x14ac:dyDescent="0.35">
      <c r="B65" s="12" t="s">
        <v>71</v>
      </c>
      <c r="C65" s="6">
        <v>29.3</v>
      </c>
      <c r="D65" s="6">
        <v>31.5</v>
      </c>
      <c r="E65" s="6">
        <v>33.799999999999997</v>
      </c>
      <c r="F65" s="6">
        <v>36</v>
      </c>
      <c r="G65" s="5">
        <v>40.1</v>
      </c>
      <c r="H65" s="6">
        <v>44.8</v>
      </c>
      <c r="I65" s="6">
        <v>49.9</v>
      </c>
      <c r="J65" s="6">
        <v>55.4</v>
      </c>
      <c r="K65" s="6">
        <v>60.6</v>
      </c>
      <c r="L65" s="6">
        <v>64.400000000000006</v>
      </c>
      <c r="M65" s="6">
        <v>66.7</v>
      </c>
      <c r="N65" s="6">
        <v>69.8</v>
      </c>
      <c r="O65" s="6">
        <v>73</v>
      </c>
      <c r="P65" s="6">
        <v>76.3</v>
      </c>
      <c r="Q65" s="6">
        <v>79.900000000000006</v>
      </c>
    </row>
    <row r="66" spans="2:17" ht="15" thickBot="1" x14ac:dyDescent="0.35">
      <c r="B66" s="12" t="s">
        <v>72</v>
      </c>
      <c r="C66" s="8" t="s">
        <v>11</v>
      </c>
      <c r="D66" s="8" t="s">
        <v>11</v>
      </c>
      <c r="E66" s="8" t="s">
        <v>11</v>
      </c>
      <c r="F66" s="8" t="s">
        <v>11</v>
      </c>
      <c r="G66" s="5">
        <v>259</v>
      </c>
      <c r="H66" s="6">
        <v>271.89999999999998</v>
      </c>
      <c r="I66" s="6">
        <v>296</v>
      </c>
      <c r="J66" s="6">
        <v>309.60000000000002</v>
      </c>
      <c r="K66" s="6">
        <v>341.7</v>
      </c>
      <c r="L66" s="6">
        <v>355.9</v>
      </c>
      <c r="M66" s="6">
        <v>383.3</v>
      </c>
      <c r="N66" s="6">
        <v>420.8</v>
      </c>
      <c r="O66" s="6">
        <v>488.2</v>
      </c>
      <c r="P66" s="6">
        <v>528.79999999999995</v>
      </c>
      <c r="Q66" s="6">
        <v>526.1</v>
      </c>
    </row>
    <row r="67" spans="2:17" ht="15" thickBot="1" x14ac:dyDescent="0.35">
      <c r="B67" s="12" t="s">
        <v>73</v>
      </c>
      <c r="C67" s="6">
        <v>621.4</v>
      </c>
      <c r="D67" s="6">
        <v>650.70000000000005</v>
      </c>
      <c r="E67" s="6">
        <v>714.1</v>
      </c>
      <c r="F67" s="6">
        <v>791.3</v>
      </c>
      <c r="G67" s="5">
        <v>848.3</v>
      </c>
      <c r="H67" s="6">
        <v>912.4</v>
      </c>
      <c r="I67" s="6">
        <v>994.1</v>
      </c>
      <c r="J67" s="6">
        <v>1113.5999999999999</v>
      </c>
      <c r="K67" s="6">
        <v>1145.9000000000001</v>
      </c>
      <c r="L67" s="6">
        <v>1181.3</v>
      </c>
      <c r="M67" s="6">
        <v>1274.4000000000001</v>
      </c>
      <c r="N67" s="6">
        <v>1349.5</v>
      </c>
      <c r="O67" s="6">
        <v>1283.5</v>
      </c>
      <c r="P67" s="6">
        <v>1279.5</v>
      </c>
      <c r="Q67" s="6">
        <v>1357</v>
      </c>
    </row>
    <row r="68" spans="2:17" ht="15" thickBot="1" x14ac:dyDescent="0.35">
      <c r="B68" s="12" t="s">
        <v>74</v>
      </c>
      <c r="C68" s="6">
        <v>120.9</v>
      </c>
      <c r="D68" s="6">
        <v>130.80000000000001</v>
      </c>
      <c r="E68" s="6">
        <v>140.69999999999999</v>
      </c>
      <c r="F68" s="6">
        <v>149</v>
      </c>
      <c r="G68" s="5">
        <v>159.9</v>
      </c>
      <c r="H68" s="6">
        <v>175.5</v>
      </c>
      <c r="I68" s="6">
        <v>192.3</v>
      </c>
      <c r="J68" s="6">
        <v>208.3</v>
      </c>
      <c r="K68" s="6">
        <v>207.8</v>
      </c>
      <c r="L68" s="6">
        <v>197.6</v>
      </c>
      <c r="M68" s="6">
        <v>200.8</v>
      </c>
      <c r="N68" s="6">
        <v>210.3</v>
      </c>
      <c r="O68" s="6">
        <v>214.5</v>
      </c>
      <c r="P68" s="6">
        <v>221.1</v>
      </c>
      <c r="Q68" s="6">
        <v>236.4</v>
      </c>
    </row>
    <row r="69" spans="2:17" ht="15" thickBot="1" x14ac:dyDescent="0.35">
      <c r="B69" s="12" t="s">
        <v>75</v>
      </c>
      <c r="C69" s="6">
        <v>7.6</v>
      </c>
      <c r="D69" s="6">
        <v>8</v>
      </c>
      <c r="E69" s="6">
        <v>8.1999999999999993</v>
      </c>
      <c r="F69" s="6">
        <v>8.6</v>
      </c>
      <c r="G69" s="5">
        <v>9.6</v>
      </c>
      <c r="H69" s="6">
        <v>10.4</v>
      </c>
      <c r="I69" s="6">
        <v>11.2</v>
      </c>
      <c r="J69" s="6">
        <v>12.6</v>
      </c>
      <c r="K69" s="6">
        <v>13.1</v>
      </c>
      <c r="L69" s="6">
        <v>12.5</v>
      </c>
      <c r="M69" s="6">
        <v>12.2</v>
      </c>
      <c r="N69" s="6">
        <v>12.7</v>
      </c>
      <c r="O69" s="6">
        <v>13.1</v>
      </c>
      <c r="P69" s="6">
        <v>13.9</v>
      </c>
      <c r="Q69" s="6">
        <v>14.3</v>
      </c>
    </row>
    <row r="70" spans="2:17" ht="15" thickBot="1" x14ac:dyDescent="0.35">
      <c r="B70" s="12" t="s">
        <v>76</v>
      </c>
      <c r="C70" s="6">
        <v>976</v>
      </c>
      <c r="D70" s="6">
        <v>1038.2</v>
      </c>
      <c r="E70" s="6">
        <v>1084.5</v>
      </c>
      <c r="F70" s="6">
        <v>1141.4000000000001</v>
      </c>
      <c r="G70" s="5">
        <v>1209.9000000000001</v>
      </c>
      <c r="H70" s="6">
        <v>1295.3</v>
      </c>
      <c r="I70" s="6">
        <v>1390.8</v>
      </c>
      <c r="J70" s="6">
        <v>1481.7</v>
      </c>
      <c r="K70" s="6">
        <v>1527.6</v>
      </c>
      <c r="L70" s="6">
        <v>1484.2</v>
      </c>
      <c r="M70" s="6">
        <v>1502.6</v>
      </c>
      <c r="N70" s="6">
        <v>1524.1</v>
      </c>
      <c r="O70" s="6">
        <v>1519.7</v>
      </c>
      <c r="P70" s="6">
        <v>1525.5</v>
      </c>
      <c r="Q70" s="6">
        <v>1572.1</v>
      </c>
    </row>
    <row r="71" spans="2:17" ht="15" thickBot="1" x14ac:dyDescent="0.35">
      <c r="B71" s="12" t="s">
        <v>77</v>
      </c>
      <c r="C71" s="6">
        <v>1628.8</v>
      </c>
      <c r="D71" s="6">
        <v>1695.5</v>
      </c>
      <c r="E71" s="6">
        <v>1725.8</v>
      </c>
      <c r="F71" s="6">
        <v>1762.9</v>
      </c>
      <c r="G71" s="5">
        <v>1840.1</v>
      </c>
      <c r="H71" s="6">
        <v>1917.3</v>
      </c>
      <c r="I71" s="6">
        <v>2015.9</v>
      </c>
      <c r="J71" s="6">
        <v>2100</v>
      </c>
      <c r="K71" s="6">
        <v>2118.8000000000002</v>
      </c>
      <c r="L71" s="6">
        <v>2017.8</v>
      </c>
      <c r="M71" s="6">
        <v>2077.4</v>
      </c>
      <c r="N71" s="6">
        <v>2132.6999999999998</v>
      </c>
      <c r="O71" s="6">
        <v>2111.9</v>
      </c>
      <c r="P71" s="6">
        <v>2109.8000000000002</v>
      </c>
      <c r="Q71" s="6">
        <v>2135.4</v>
      </c>
    </row>
    <row r="72" spans="2:17" ht="15" thickBot="1" x14ac:dyDescent="0.35">
      <c r="B72" s="12" t="s">
        <v>78</v>
      </c>
      <c r="C72" s="6">
        <v>55.2</v>
      </c>
      <c r="D72" s="6">
        <v>58.6</v>
      </c>
      <c r="E72" s="6">
        <v>61.8</v>
      </c>
      <c r="F72" s="6">
        <v>65.400000000000006</v>
      </c>
      <c r="G72" s="5">
        <v>69.900000000000006</v>
      </c>
      <c r="H72" s="6">
        <v>76.2</v>
      </c>
      <c r="I72" s="6">
        <v>81</v>
      </c>
      <c r="J72" s="6">
        <v>85.9</v>
      </c>
      <c r="K72" s="6">
        <v>90.8</v>
      </c>
      <c r="L72" s="6">
        <v>95</v>
      </c>
      <c r="M72" s="6">
        <v>103.6</v>
      </c>
      <c r="N72" s="6">
        <v>92.3</v>
      </c>
      <c r="O72" s="6">
        <v>96.2</v>
      </c>
      <c r="P72" s="6">
        <v>102.5</v>
      </c>
      <c r="Q72" s="6">
        <v>104</v>
      </c>
    </row>
    <row r="73" spans="2:17" ht="15" thickBot="1" x14ac:dyDescent="0.35">
      <c r="B73" s="12" t="s">
        <v>79</v>
      </c>
      <c r="C73" s="6">
        <v>1.4</v>
      </c>
      <c r="D73" s="6">
        <v>1.5</v>
      </c>
      <c r="E73" s="6">
        <v>1.6</v>
      </c>
      <c r="F73" s="6">
        <v>1.7</v>
      </c>
      <c r="G73" s="5">
        <v>1.9</v>
      </c>
      <c r="H73" s="6">
        <v>2</v>
      </c>
      <c r="I73" s="6">
        <v>2.2999999999999998</v>
      </c>
      <c r="J73" s="6">
        <v>2.6</v>
      </c>
      <c r="K73" s="6">
        <v>2.8</v>
      </c>
      <c r="L73" s="6">
        <v>2.8</v>
      </c>
      <c r="M73" s="6">
        <v>2.9</v>
      </c>
      <c r="N73" s="6">
        <v>3</v>
      </c>
      <c r="O73" s="6">
        <v>3.1</v>
      </c>
      <c r="P73" s="6">
        <v>3.2</v>
      </c>
      <c r="Q73" s="6">
        <v>3.3</v>
      </c>
    </row>
    <row r="74" spans="2:17" ht="15" thickBot="1" x14ac:dyDescent="0.35">
      <c r="B74" s="12" t="s">
        <v>80</v>
      </c>
      <c r="C74" s="6">
        <v>114.5</v>
      </c>
      <c r="D74" s="6">
        <v>132.9</v>
      </c>
      <c r="E74" s="6">
        <v>148.19999999999999</v>
      </c>
      <c r="F74" s="6">
        <v>165.2</v>
      </c>
      <c r="G74" s="5">
        <v>186</v>
      </c>
      <c r="H74" s="6">
        <v>210.7</v>
      </c>
      <c r="I74" s="6">
        <v>240.4</v>
      </c>
      <c r="J74" s="6">
        <v>268.7</v>
      </c>
      <c r="K74" s="6">
        <v>283</v>
      </c>
      <c r="L74" s="6">
        <v>288.60000000000002</v>
      </c>
      <c r="M74" s="6">
        <v>313.5</v>
      </c>
      <c r="N74" s="6">
        <v>343.9</v>
      </c>
      <c r="O74" s="6">
        <v>367.8</v>
      </c>
      <c r="P74" s="6">
        <v>396.2</v>
      </c>
      <c r="Q74" s="6">
        <v>420</v>
      </c>
    </row>
    <row r="75" spans="2:17" ht="15" thickBot="1" x14ac:dyDescent="0.35">
      <c r="B75" s="12" t="s">
        <v>81</v>
      </c>
      <c r="C75" s="6">
        <v>13.3</v>
      </c>
      <c r="D75" s="6">
        <v>14.7</v>
      </c>
      <c r="E75" s="6">
        <v>15.9</v>
      </c>
      <c r="F75" s="6">
        <v>17.600000000000001</v>
      </c>
      <c r="G75" s="5">
        <v>19.899999999999999</v>
      </c>
      <c r="H75" s="6">
        <v>23.3</v>
      </c>
      <c r="I75" s="6">
        <v>26.6</v>
      </c>
      <c r="J75" s="6">
        <v>30.1</v>
      </c>
      <c r="K75" s="6">
        <v>32.700000000000003</v>
      </c>
      <c r="L75" s="6">
        <v>33</v>
      </c>
      <c r="M75" s="6">
        <v>35.4</v>
      </c>
      <c r="N75" s="6">
        <v>38.700000000000003</v>
      </c>
      <c r="O75" s="6">
        <v>42.2</v>
      </c>
      <c r="P75" s="6">
        <v>46.1</v>
      </c>
      <c r="Q75" s="6">
        <v>50.2</v>
      </c>
    </row>
    <row r="76" spans="2:17" ht="15" thickBot="1" x14ac:dyDescent="0.35">
      <c r="B76" s="12" t="s">
        <v>82</v>
      </c>
      <c r="C76" s="6">
        <v>30.3</v>
      </c>
      <c r="D76" s="6">
        <v>32.4</v>
      </c>
      <c r="E76" s="6">
        <v>34.299999999999997</v>
      </c>
      <c r="F76" s="6">
        <v>36.4</v>
      </c>
      <c r="G76" s="5">
        <v>38.700000000000003</v>
      </c>
      <c r="H76" s="6">
        <v>40.9</v>
      </c>
      <c r="I76" s="6">
        <v>43.5</v>
      </c>
      <c r="J76" s="6">
        <v>46.1</v>
      </c>
      <c r="K76" s="6">
        <v>48.4</v>
      </c>
      <c r="L76" s="6">
        <v>49.7</v>
      </c>
      <c r="M76" s="6">
        <v>51.9</v>
      </c>
      <c r="N76" s="6">
        <v>55.2</v>
      </c>
      <c r="O76" s="6">
        <v>58.8</v>
      </c>
      <c r="P76" s="6">
        <v>63.1</v>
      </c>
      <c r="Q76" s="6">
        <v>67.8</v>
      </c>
    </row>
    <row r="77" spans="2:17" ht="15" thickBot="1" x14ac:dyDescent="0.35">
      <c r="B77" s="12" t="s">
        <v>83</v>
      </c>
      <c r="C77" s="6">
        <v>908.1</v>
      </c>
      <c r="D77" s="6">
        <v>944.5</v>
      </c>
      <c r="E77" s="6">
        <v>985.8</v>
      </c>
      <c r="F77" s="6">
        <v>1024.8</v>
      </c>
      <c r="G77" s="5">
        <v>1086.0999999999999</v>
      </c>
      <c r="H77" s="6">
        <v>1156.5</v>
      </c>
      <c r="I77" s="6">
        <v>1223.3</v>
      </c>
      <c r="J77" s="6">
        <v>1281</v>
      </c>
      <c r="K77" s="6">
        <v>1321.5</v>
      </c>
      <c r="L77" s="6">
        <v>1295.4000000000001</v>
      </c>
      <c r="M77" s="6">
        <v>1355.5</v>
      </c>
      <c r="N77" s="6">
        <v>1424.4</v>
      </c>
      <c r="O77" s="6">
        <v>1478.6</v>
      </c>
      <c r="P77" s="6">
        <v>1532.8</v>
      </c>
      <c r="Q77" s="6">
        <v>1596</v>
      </c>
    </row>
    <row r="78" spans="2:17" ht="15" thickBot="1" x14ac:dyDescent="0.35">
      <c r="B78" s="12" t="s">
        <v>84</v>
      </c>
      <c r="C78" s="6">
        <v>51.5</v>
      </c>
      <c r="D78" s="6">
        <v>54.7</v>
      </c>
      <c r="E78" s="6">
        <v>59.5</v>
      </c>
      <c r="F78" s="6">
        <v>63</v>
      </c>
      <c r="G78" s="5">
        <v>77.099999999999994</v>
      </c>
      <c r="H78" s="6">
        <v>85.6</v>
      </c>
      <c r="I78" s="6">
        <v>111.3</v>
      </c>
      <c r="J78" s="6">
        <v>134.80000000000001</v>
      </c>
      <c r="K78" s="6">
        <v>161.69999999999999</v>
      </c>
      <c r="L78" s="6">
        <v>182.4</v>
      </c>
      <c r="M78" s="6">
        <v>220.8</v>
      </c>
      <c r="N78" s="6">
        <v>255.6</v>
      </c>
      <c r="O78" s="6">
        <v>273</v>
      </c>
      <c r="P78" s="6">
        <v>290.10000000000002</v>
      </c>
      <c r="Q78" s="6">
        <v>306.60000000000002</v>
      </c>
    </row>
    <row r="79" spans="2:17" ht="15" thickBot="1" x14ac:dyDescent="0.35">
      <c r="B79" s="12" t="s">
        <v>85</v>
      </c>
      <c r="C79" s="6">
        <v>53.7</v>
      </c>
      <c r="D79" s="6">
        <v>57.2</v>
      </c>
      <c r="E79" s="6">
        <v>58.3</v>
      </c>
      <c r="F79" s="6">
        <v>61.2</v>
      </c>
      <c r="G79" s="5">
        <v>65.8</v>
      </c>
      <c r="H79" s="6">
        <v>71.8</v>
      </c>
      <c r="I79" s="6">
        <v>78.3</v>
      </c>
      <c r="J79" s="6">
        <v>85.9</v>
      </c>
      <c r="K79" s="6">
        <v>87.8</v>
      </c>
      <c r="L79" s="6">
        <v>91.4</v>
      </c>
      <c r="M79" s="6">
        <v>100.3</v>
      </c>
      <c r="N79" s="6">
        <v>108.6</v>
      </c>
      <c r="O79" s="6">
        <v>115.7</v>
      </c>
      <c r="P79" s="6">
        <v>124.2</v>
      </c>
      <c r="Q79" s="6">
        <v>133</v>
      </c>
    </row>
    <row r="80" spans="2:17" ht="15" thickBot="1" x14ac:dyDescent="0.35">
      <c r="B80" s="12" t="s">
        <v>86</v>
      </c>
      <c r="C80" s="6">
        <v>17</v>
      </c>
      <c r="D80" s="6">
        <v>18</v>
      </c>
      <c r="E80" s="6">
        <v>18.899999999999999</v>
      </c>
      <c r="F80" s="6">
        <v>19.8</v>
      </c>
      <c r="G80" s="5">
        <v>21.3</v>
      </c>
      <c r="H80" s="6">
        <v>22.8</v>
      </c>
      <c r="I80" s="6">
        <v>24.6</v>
      </c>
      <c r="J80" s="6">
        <v>26.4</v>
      </c>
      <c r="K80" s="6">
        <v>27.9</v>
      </c>
      <c r="L80" s="6">
        <v>27.6</v>
      </c>
      <c r="M80" s="6">
        <v>28.3</v>
      </c>
      <c r="N80" s="6">
        <v>29</v>
      </c>
      <c r="O80" s="6">
        <v>28.8</v>
      </c>
      <c r="P80" s="6">
        <v>27.7</v>
      </c>
      <c r="Q80" s="6">
        <v>27.5</v>
      </c>
    </row>
    <row r="81" spans="2:17" ht="15" thickBot="1" x14ac:dyDescent="0.35">
      <c r="B81" s="12" t="s">
        <v>87</v>
      </c>
      <c r="C81" s="6">
        <v>8.1</v>
      </c>
      <c r="D81" s="6">
        <v>8.6999999999999993</v>
      </c>
      <c r="E81" s="6">
        <v>8.9</v>
      </c>
      <c r="F81" s="6">
        <v>9.6999999999999993</v>
      </c>
      <c r="G81" s="5">
        <v>10.7</v>
      </c>
      <c r="H81" s="6">
        <v>11</v>
      </c>
      <c r="I81" s="6">
        <v>11.7</v>
      </c>
      <c r="J81" s="6">
        <v>13</v>
      </c>
      <c r="K81" s="6">
        <v>14.3</v>
      </c>
      <c r="L81" s="6">
        <v>14.8</v>
      </c>
      <c r="M81" s="6">
        <v>14.9</v>
      </c>
      <c r="N81" s="6">
        <v>16.100000000000001</v>
      </c>
      <c r="O81" s="6">
        <v>16.3</v>
      </c>
      <c r="P81" s="6">
        <v>18.3</v>
      </c>
      <c r="Q81" s="6">
        <v>19.2</v>
      </c>
    </row>
    <row r="82" spans="2:17" ht="15" thickBot="1" x14ac:dyDescent="0.35">
      <c r="B82" s="12" t="s">
        <v>88</v>
      </c>
      <c r="C82" s="6">
        <v>0.1</v>
      </c>
      <c r="D82" s="6">
        <v>0.1</v>
      </c>
      <c r="E82" s="6">
        <v>0.1</v>
      </c>
      <c r="F82" s="6">
        <v>0.1</v>
      </c>
      <c r="G82" s="5">
        <v>0.1</v>
      </c>
      <c r="H82" s="6">
        <v>0.1</v>
      </c>
      <c r="I82" s="6">
        <v>0.1</v>
      </c>
      <c r="J82" s="6">
        <v>0.2</v>
      </c>
      <c r="K82" s="6">
        <v>0.2</v>
      </c>
      <c r="L82" s="6">
        <v>0.2</v>
      </c>
      <c r="M82" s="6">
        <v>0.2</v>
      </c>
      <c r="N82" s="6">
        <v>0.2</v>
      </c>
      <c r="O82" s="6">
        <v>0.2</v>
      </c>
      <c r="P82" s="6">
        <v>0.2</v>
      </c>
      <c r="Q82" s="6">
        <v>0.2</v>
      </c>
    </row>
    <row r="83" spans="2:17" ht="15" thickBot="1" x14ac:dyDescent="0.35">
      <c r="B83" s="12" t="s">
        <v>89</v>
      </c>
      <c r="C83" s="6">
        <v>3685</v>
      </c>
      <c r="D83" s="6">
        <v>4081.8</v>
      </c>
      <c r="E83" s="6">
        <v>4520.8999999999996</v>
      </c>
      <c r="F83" s="6">
        <v>5073.3</v>
      </c>
      <c r="G83" s="5">
        <v>5738.5</v>
      </c>
      <c r="H83" s="6">
        <v>6593</v>
      </c>
      <c r="I83" s="6">
        <v>7657.1</v>
      </c>
      <c r="J83" s="6">
        <v>8974.1</v>
      </c>
      <c r="K83" s="6">
        <v>10031.700000000001</v>
      </c>
      <c r="L83" s="6">
        <v>11037.9</v>
      </c>
      <c r="M83" s="6">
        <v>12357</v>
      </c>
      <c r="N83" s="6">
        <v>13810.3</v>
      </c>
      <c r="O83" s="6">
        <v>15154.3</v>
      </c>
      <c r="P83" s="6">
        <v>16585</v>
      </c>
      <c r="Q83" s="6">
        <v>18088.099999999999</v>
      </c>
    </row>
    <row r="84" spans="2:17" ht="15" thickBot="1" x14ac:dyDescent="0.35">
      <c r="B84" s="12" t="s">
        <v>90</v>
      </c>
      <c r="C84" s="6">
        <v>266.8</v>
      </c>
      <c r="D84" s="6">
        <v>277.5</v>
      </c>
      <c r="E84" s="6">
        <v>288.8</v>
      </c>
      <c r="F84" s="6">
        <v>306.10000000000002</v>
      </c>
      <c r="G84" s="5">
        <v>331.3</v>
      </c>
      <c r="H84" s="6">
        <v>358</v>
      </c>
      <c r="I84" s="6">
        <v>393.7</v>
      </c>
      <c r="J84" s="6">
        <v>432.1</v>
      </c>
      <c r="K84" s="6">
        <v>456.2</v>
      </c>
      <c r="L84" s="6">
        <v>467.3</v>
      </c>
      <c r="M84" s="6">
        <v>491.8</v>
      </c>
      <c r="N84" s="6">
        <v>535</v>
      </c>
      <c r="O84" s="6">
        <v>566.9</v>
      </c>
      <c r="P84" s="6">
        <v>604.6</v>
      </c>
      <c r="Q84" s="6">
        <v>642.5</v>
      </c>
    </row>
    <row r="85" spans="2:17" ht="27" thickBot="1" x14ac:dyDescent="0.35">
      <c r="B85" s="12" t="s">
        <v>91</v>
      </c>
      <c r="C85" s="6">
        <v>0.7</v>
      </c>
      <c r="D85" s="6">
        <v>0.7</v>
      </c>
      <c r="E85" s="6">
        <v>0.7</v>
      </c>
      <c r="F85" s="6">
        <v>0.8</v>
      </c>
      <c r="G85" s="5">
        <v>0.8</v>
      </c>
      <c r="H85" s="6">
        <v>0.8</v>
      </c>
      <c r="I85" s="6">
        <v>0.9</v>
      </c>
      <c r="J85" s="6">
        <v>0.9</v>
      </c>
      <c r="K85" s="6">
        <v>0.9</v>
      </c>
      <c r="L85" s="6">
        <v>1</v>
      </c>
      <c r="M85" s="6">
        <v>1</v>
      </c>
      <c r="N85" s="6">
        <v>1</v>
      </c>
      <c r="O85" s="6">
        <v>1.1000000000000001</v>
      </c>
      <c r="P85" s="6">
        <v>1.1000000000000001</v>
      </c>
      <c r="Q85" s="6">
        <v>1.2</v>
      </c>
    </row>
    <row r="86" spans="2:17" ht="15" thickBot="1" x14ac:dyDescent="0.35">
      <c r="B86" s="12" t="s">
        <v>92</v>
      </c>
      <c r="C86" s="6">
        <v>773.4</v>
      </c>
      <c r="D86" s="6">
        <v>826.8</v>
      </c>
      <c r="E86" s="6">
        <v>901.9</v>
      </c>
      <c r="F86" s="6">
        <v>946.9</v>
      </c>
      <c r="G86" s="5">
        <v>1020.6</v>
      </c>
      <c r="H86" s="6">
        <v>1094.8</v>
      </c>
      <c r="I86" s="6">
        <v>1186.8</v>
      </c>
      <c r="J86" s="6">
        <v>1284.9000000000001</v>
      </c>
      <c r="K86" s="6">
        <v>1347.2</v>
      </c>
      <c r="L86" s="6">
        <v>1367</v>
      </c>
      <c r="M86" s="6">
        <v>1473.7</v>
      </c>
      <c r="N86" s="6">
        <v>1559.4</v>
      </c>
      <c r="O86" s="6">
        <v>1624.6</v>
      </c>
      <c r="P86" s="6">
        <v>1698.9</v>
      </c>
      <c r="Q86" s="6">
        <v>1784</v>
      </c>
    </row>
    <row r="87" spans="2:17" ht="15" thickBot="1" x14ac:dyDescent="0.35">
      <c r="B87" s="12" t="s">
        <v>93</v>
      </c>
      <c r="C87" s="6">
        <v>29.8</v>
      </c>
      <c r="D87" s="6">
        <v>30.8</v>
      </c>
      <c r="E87" s="6">
        <v>32.200000000000003</v>
      </c>
      <c r="F87" s="6">
        <v>34.9</v>
      </c>
      <c r="G87" s="5">
        <v>37.4</v>
      </c>
      <c r="H87" s="6">
        <v>40.9</v>
      </c>
      <c r="I87" s="6">
        <v>45.8</v>
      </c>
      <c r="J87" s="6">
        <v>50.8</v>
      </c>
      <c r="K87" s="6">
        <v>53.2</v>
      </c>
      <c r="L87" s="6">
        <v>53.1</v>
      </c>
      <c r="M87" s="6">
        <v>56.4</v>
      </c>
      <c r="N87" s="6">
        <v>60.1</v>
      </c>
      <c r="O87" s="6">
        <v>64.400000000000006</v>
      </c>
      <c r="P87" s="6">
        <v>67.7</v>
      </c>
      <c r="Q87" s="6">
        <v>71.2</v>
      </c>
    </row>
    <row r="88" spans="2:17" ht="15" thickBot="1" x14ac:dyDescent="0.35">
      <c r="B88" s="12" t="s">
        <v>94</v>
      </c>
      <c r="C88" s="6">
        <v>39</v>
      </c>
      <c r="D88" s="6">
        <v>39.9</v>
      </c>
      <c r="E88" s="6">
        <v>39.9</v>
      </c>
      <c r="F88" s="6">
        <v>40.1</v>
      </c>
      <c r="G88" s="5">
        <v>41.7</v>
      </c>
      <c r="H88" s="6">
        <v>43.8</v>
      </c>
      <c r="I88" s="6">
        <v>45.8</v>
      </c>
      <c r="J88" s="6">
        <v>47.9</v>
      </c>
      <c r="K88" s="6">
        <v>50.1</v>
      </c>
      <c r="L88" s="6">
        <v>52.1</v>
      </c>
      <c r="M88" s="6">
        <v>53.8</v>
      </c>
      <c r="N88" s="6">
        <v>52.5</v>
      </c>
      <c r="O88" s="6">
        <v>59.1</v>
      </c>
      <c r="P88" s="6">
        <v>65.3</v>
      </c>
      <c r="Q88" s="6">
        <v>71.7</v>
      </c>
    </row>
    <row r="89" spans="2:17" ht="15" thickBot="1" x14ac:dyDescent="0.35">
      <c r="B89" s="12" t="s">
        <v>95</v>
      </c>
      <c r="C89" s="6">
        <v>113.2</v>
      </c>
      <c r="D89" s="6">
        <v>116</v>
      </c>
      <c r="E89" s="6">
        <v>121.4</v>
      </c>
      <c r="F89" s="6">
        <v>145.19999999999999</v>
      </c>
      <c r="G89" s="5">
        <v>165.3</v>
      </c>
      <c r="H89" s="6">
        <v>187.8</v>
      </c>
      <c r="I89" s="6">
        <v>208.1</v>
      </c>
      <c r="J89" s="6">
        <v>226.5</v>
      </c>
      <c r="K89" s="6">
        <v>236.6</v>
      </c>
      <c r="L89" s="6">
        <v>221.6</v>
      </c>
      <c r="M89" s="6">
        <v>219</v>
      </c>
      <c r="N89" s="6">
        <v>247.2</v>
      </c>
      <c r="O89" s="6">
        <v>271</v>
      </c>
      <c r="P89" s="6">
        <v>277.7</v>
      </c>
      <c r="Q89" s="6">
        <v>282.60000000000002</v>
      </c>
    </row>
    <row r="90" spans="2:17" ht="15" thickBot="1" x14ac:dyDescent="0.35">
      <c r="B90" s="12" t="s">
        <v>96</v>
      </c>
      <c r="C90" s="6">
        <v>9.6999999999999993</v>
      </c>
      <c r="D90" s="6">
        <v>10.3</v>
      </c>
      <c r="E90" s="6">
        <v>11.2</v>
      </c>
      <c r="F90" s="6">
        <v>12.2</v>
      </c>
      <c r="G90" s="5">
        <v>13.4</v>
      </c>
      <c r="H90" s="6">
        <v>14.7</v>
      </c>
      <c r="I90" s="6">
        <v>16.5</v>
      </c>
      <c r="J90" s="6">
        <v>18.3</v>
      </c>
      <c r="K90" s="6">
        <v>20.100000000000001</v>
      </c>
      <c r="L90" s="6">
        <v>21.7</v>
      </c>
      <c r="M90" s="6">
        <v>23.8</v>
      </c>
      <c r="N90" s="6">
        <v>26.2</v>
      </c>
      <c r="O90" s="6">
        <v>28.8</v>
      </c>
      <c r="P90" s="6">
        <v>31.6</v>
      </c>
      <c r="Q90" s="6">
        <v>34.5</v>
      </c>
    </row>
    <row r="91" spans="2:17" ht="15" thickBot="1" x14ac:dyDescent="0.35">
      <c r="B91" s="12" t="s">
        <v>97</v>
      </c>
      <c r="C91" s="6">
        <v>21</v>
      </c>
      <c r="D91" s="6">
        <v>23</v>
      </c>
      <c r="E91" s="6">
        <v>25</v>
      </c>
      <c r="F91" s="6">
        <v>27.7</v>
      </c>
      <c r="G91" s="5">
        <v>31</v>
      </c>
      <c r="H91" s="6">
        <v>35.200000000000003</v>
      </c>
      <c r="I91" s="6">
        <v>40.5</v>
      </c>
      <c r="J91" s="6">
        <v>45.7</v>
      </c>
      <c r="K91" s="6">
        <v>45.1</v>
      </c>
      <c r="L91" s="6">
        <v>39</v>
      </c>
      <c r="M91" s="6">
        <v>38.4</v>
      </c>
      <c r="N91" s="6">
        <v>41.1</v>
      </c>
      <c r="O91" s="6">
        <v>43.9</v>
      </c>
      <c r="P91" s="6">
        <v>46.5</v>
      </c>
      <c r="Q91" s="6">
        <v>48.4</v>
      </c>
    </row>
    <row r="92" spans="2:17" ht="15" thickBot="1" x14ac:dyDescent="0.35">
      <c r="B92" s="12" t="s">
        <v>98</v>
      </c>
      <c r="C92" s="6">
        <v>2.4</v>
      </c>
      <c r="D92" s="6">
        <v>2.5</v>
      </c>
      <c r="E92" s="6">
        <v>2.6</v>
      </c>
      <c r="F92" s="6">
        <v>2.8</v>
      </c>
      <c r="G92" s="5">
        <v>2.9</v>
      </c>
      <c r="H92" s="6">
        <v>3.1</v>
      </c>
      <c r="I92" s="6">
        <v>3.3</v>
      </c>
      <c r="J92" s="6">
        <v>3.6</v>
      </c>
      <c r="K92" s="6">
        <v>3.9</v>
      </c>
      <c r="L92" s="6">
        <v>4.0999999999999996</v>
      </c>
      <c r="M92" s="6">
        <v>4.4000000000000004</v>
      </c>
      <c r="N92" s="6">
        <v>4.7</v>
      </c>
      <c r="O92" s="6">
        <v>5</v>
      </c>
      <c r="P92" s="6">
        <v>5.3</v>
      </c>
      <c r="Q92" s="6">
        <v>5.6</v>
      </c>
    </row>
    <row r="93" spans="2:17" ht="15" thickBot="1" x14ac:dyDescent="0.35">
      <c r="B93" s="12" t="s">
        <v>99</v>
      </c>
      <c r="C93" s="6">
        <v>1.8</v>
      </c>
      <c r="D93" s="6">
        <v>1.9</v>
      </c>
      <c r="E93" s="6">
        <v>2</v>
      </c>
      <c r="F93" s="6">
        <v>1.5</v>
      </c>
      <c r="G93" s="5">
        <v>1.6</v>
      </c>
      <c r="H93" s="6">
        <v>1.7</v>
      </c>
      <c r="I93" s="6">
        <v>1.9</v>
      </c>
      <c r="J93" s="6">
        <v>2.2000000000000002</v>
      </c>
      <c r="K93" s="6">
        <v>2.4</v>
      </c>
      <c r="L93" s="6">
        <v>2.5</v>
      </c>
      <c r="M93" s="6">
        <v>2.7</v>
      </c>
      <c r="N93" s="6">
        <v>3</v>
      </c>
      <c r="O93" s="6">
        <v>3.3</v>
      </c>
      <c r="P93" s="6">
        <v>3.6</v>
      </c>
      <c r="Q93" s="6">
        <v>3.7</v>
      </c>
    </row>
    <row r="94" spans="2:17" ht="15" thickBot="1" x14ac:dyDescent="0.35">
      <c r="B94" s="12" t="s">
        <v>100</v>
      </c>
      <c r="C94" s="6">
        <v>33.200000000000003</v>
      </c>
      <c r="D94" s="6">
        <v>35.299999999999997</v>
      </c>
      <c r="E94" s="6">
        <v>37.1</v>
      </c>
      <c r="F94" s="6">
        <v>38.4</v>
      </c>
      <c r="G94" s="5">
        <v>41.5</v>
      </c>
      <c r="H94" s="6">
        <v>44</v>
      </c>
      <c r="I94" s="6">
        <v>46.1</v>
      </c>
      <c r="J94" s="6">
        <v>51.7</v>
      </c>
      <c r="K94" s="6">
        <v>57.6</v>
      </c>
      <c r="L94" s="6">
        <v>64</v>
      </c>
      <c r="M94" s="6">
        <v>69.900000000000006</v>
      </c>
      <c r="N94" s="6">
        <v>72</v>
      </c>
      <c r="O94" s="6">
        <v>75.400000000000006</v>
      </c>
      <c r="P94" s="6">
        <v>78.5</v>
      </c>
      <c r="Q94" s="6">
        <v>81.400000000000006</v>
      </c>
    </row>
    <row r="95" spans="2:17" ht="15" thickBot="1" x14ac:dyDescent="0.35">
      <c r="B95" s="12" t="s">
        <v>101</v>
      </c>
      <c r="C95" s="6">
        <v>93.1</v>
      </c>
      <c r="D95" s="6">
        <v>93.5</v>
      </c>
      <c r="E95" s="6">
        <v>94</v>
      </c>
      <c r="F95" s="6">
        <v>108.4</v>
      </c>
      <c r="G95" s="5">
        <v>116.3</v>
      </c>
      <c r="H95" s="6">
        <v>134.30000000000001</v>
      </c>
      <c r="I95" s="6">
        <v>147.5</v>
      </c>
      <c r="J95" s="6">
        <v>161</v>
      </c>
      <c r="K95" s="6">
        <v>168.5</v>
      </c>
      <c r="L95" s="6">
        <v>168.5</v>
      </c>
      <c r="M95" s="6">
        <v>179.1</v>
      </c>
      <c r="N95" s="6">
        <v>69.3</v>
      </c>
      <c r="O95" s="6">
        <v>144.4</v>
      </c>
      <c r="P95" s="6">
        <v>126.8</v>
      </c>
      <c r="Q95" s="6">
        <v>97.9</v>
      </c>
    </row>
    <row r="96" spans="2:17" ht="15" thickBot="1" x14ac:dyDescent="0.35">
      <c r="B96" s="12" t="s">
        <v>102</v>
      </c>
      <c r="C96" s="6">
        <v>33.299999999999997</v>
      </c>
      <c r="D96" s="6">
        <v>36.4</v>
      </c>
      <c r="E96" s="6">
        <v>39.5</v>
      </c>
      <c r="F96" s="6">
        <v>44.4</v>
      </c>
      <c r="G96" s="5">
        <v>49</v>
      </c>
      <c r="H96" s="6">
        <v>54.5</v>
      </c>
      <c r="I96" s="6">
        <v>60.3</v>
      </c>
      <c r="J96" s="6">
        <v>68.8</v>
      </c>
      <c r="K96" s="6">
        <v>72</v>
      </c>
      <c r="L96" s="6">
        <v>61.8</v>
      </c>
      <c r="M96" s="6">
        <v>63.6</v>
      </c>
      <c r="N96" s="6">
        <v>68.8</v>
      </c>
      <c r="O96" s="6">
        <v>72.8</v>
      </c>
      <c r="P96" s="6">
        <v>76.400000000000006</v>
      </c>
      <c r="Q96" s="6">
        <v>79.900000000000006</v>
      </c>
    </row>
    <row r="97" spans="2:17" ht="15" thickBot="1" x14ac:dyDescent="0.35">
      <c r="B97" s="12" t="s">
        <v>103</v>
      </c>
      <c r="C97" s="6">
        <v>27.6</v>
      </c>
      <c r="D97" s="6">
        <v>28.8</v>
      </c>
      <c r="E97" s="6">
        <v>30.3</v>
      </c>
      <c r="F97" s="6">
        <v>31.3</v>
      </c>
      <c r="G97" s="5">
        <v>33.6</v>
      </c>
      <c r="H97" s="6">
        <v>35.799999999999997</v>
      </c>
      <c r="I97" s="6">
        <v>38.799999999999997</v>
      </c>
      <c r="J97" s="6">
        <v>43.2</v>
      </c>
      <c r="K97" s="6">
        <v>43.6</v>
      </c>
      <c r="L97" s="6">
        <v>41.6</v>
      </c>
      <c r="M97" s="6">
        <v>44.5</v>
      </c>
      <c r="N97" s="6">
        <v>46.6</v>
      </c>
      <c r="O97" s="6">
        <v>47.1</v>
      </c>
      <c r="P97" s="6">
        <v>50</v>
      </c>
      <c r="Q97" s="6">
        <v>53.7</v>
      </c>
    </row>
    <row r="98" spans="2:17" ht="15" thickBot="1" x14ac:dyDescent="0.35">
      <c r="B98" s="12" t="s">
        <v>104</v>
      </c>
      <c r="C98" s="6">
        <v>10.5</v>
      </c>
      <c r="D98" s="6">
        <v>11.1</v>
      </c>
      <c r="E98" s="6">
        <v>11.4</v>
      </c>
      <c r="F98" s="6">
        <v>12.4</v>
      </c>
      <c r="G98" s="5">
        <v>13.2</v>
      </c>
      <c r="H98" s="6">
        <v>13.9</v>
      </c>
      <c r="I98" s="6">
        <v>14.9</v>
      </c>
      <c r="J98" s="6">
        <v>16.2</v>
      </c>
      <c r="K98" s="6">
        <v>17.5</v>
      </c>
      <c r="L98" s="6">
        <v>18.100000000000001</v>
      </c>
      <c r="M98" s="6">
        <v>19.100000000000001</v>
      </c>
      <c r="N98" s="6">
        <v>20.3</v>
      </c>
      <c r="O98" s="6">
        <v>21.3</v>
      </c>
      <c r="P98" s="6">
        <v>22.3</v>
      </c>
      <c r="Q98" s="6">
        <v>23.5</v>
      </c>
    </row>
    <row r="99" spans="2:17" ht="15" thickBot="1" x14ac:dyDescent="0.35">
      <c r="B99" s="12" t="s">
        <v>105</v>
      </c>
      <c r="C99" s="6">
        <v>5.9</v>
      </c>
      <c r="D99" s="6">
        <v>6.1</v>
      </c>
      <c r="E99" s="6">
        <v>6.3</v>
      </c>
      <c r="F99" s="6">
        <v>6.8</v>
      </c>
      <c r="G99" s="5">
        <v>7.4</v>
      </c>
      <c r="H99" s="6">
        <v>8.3000000000000007</v>
      </c>
      <c r="I99" s="6">
        <v>10.1</v>
      </c>
      <c r="J99" s="6">
        <v>10.7</v>
      </c>
      <c r="K99" s="6">
        <v>11</v>
      </c>
      <c r="L99" s="6">
        <v>11</v>
      </c>
      <c r="M99" s="6">
        <v>11.7</v>
      </c>
      <c r="N99" s="6">
        <v>12.4</v>
      </c>
      <c r="O99" s="6">
        <v>13.4</v>
      </c>
      <c r="P99" s="6">
        <v>14.4</v>
      </c>
      <c r="Q99" s="6">
        <v>15.6</v>
      </c>
    </row>
    <row r="100" spans="2:17" ht="15" thickBot="1" x14ac:dyDescent="0.35">
      <c r="B100" s="12" t="s">
        <v>106</v>
      </c>
      <c r="C100" s="6">
        <v>18</v>
      </c>
      <c r="D100" s="6">
        <v>19.5</v>
      </c>
      <c r="E100" s="6">
        <v>17.399999999999999</v>
      </c>
      <c r="F100" s="6">
        <v>19.399999999999999</v>
      </c>
      <c r="G100" s="5">
        <v>21</v>
      </c>
      <c r="H100" s="6">
        <v>22.7</v>
      </c>
      <c r="I100" s="6">
        <v>24.7</v>
      </c>
      <c r="J100" s="6">
        <v>27</v>
      </c>
      <c r="K100" s="6">
        <v>29.5</v>
      </c>
      <c r="L100" s="6">
        <v>28.3</v>
      </c>
      <c r="M100" s="6">
        <v>28.7</v>
      </c>
      <c r="N100" s="6">
        <v>29.7</v>
      </c>
      <c r="O100" s="6">
        <v>31.2</v>
      </c>
      <c r="P100" s="6">
        <v>32.4</v>
      </c>
      <c r="Q100" s="6">
        <v>34.1</v>
      </c>
    </row>
    <row r="101" spans="2:17" ht="15" thickBot="1" x14ac:dyDescent="0.35">
      <c r="B101" s="12" t="s">
        <v>107</v>
      </c>
      <c r="C101" s="6">
        <v>14.4</v>
      </c>
      <c r="D101" s="6">
        <v>14.2</v>
      </c>
      <c r="E101" s="6">
        <v>14.7</v>
      </c>
      <c r="F101" s="6">
        <v>15.3</v>
      </c>
      <c r="G101" s="5">
        <v>16.399999999999999</v>
      </c>
      <c r="H101" s="6">
        <v>17.8</v>
      </c>
      <c r="I101" s="6">
        <v>19.3</v>
      </c>
      <c r="J101" s="6">
        <v>21.1</v>
      </c>
      <c r="K101" s="6">
        <v>22.6</v>
      </c>
      <c r="L101" s="6">
        <v>22.7</v>
      </c>
      <c r="M101" s="6">
        <v>23.8</v>
      </c>
      <c r="N101" s="6">
        <v>24.9</v>
      </c>
      <c r="O101" s="6">
        <v>25.2</v>
      </c>
      <c r="P101" s="6">
        <v>26.3</v>
      </c>
      <c r="Q101" s="6">
        <v>27.7</v>
      </c>
    </row>
    <row r="102" spans="2:17" ht="15" thickBot="1" x14ac:dyDescent="0.35">
      <c r="B102" s="12" t="s">
        <v>108</v>
      </c>
      <c r="C102" s="6">
        <v>7.7</v>
      </c>
      <c r="D102" s="6">
        <v>7.6</v>
      </c>
      <c r="E102" s="6">
        <v>7.8</v>
      </c>
      <c r="F102" s="6">
        <v>8.4</v>
      </c>
      <c r="G102" s="5">
        <v>9.1999999999999993</v>
      </c>
      <c r="H102" s="6">
        <v>9.8000000000000007</v>
      </c>
      <c r="I102" s="6">
        <v>10.5</v>
      </c>
      <c r="J102" s="6">
        <v>11.8</v>
      </c>
      <c r="K102" s="6">
        <v>13</v>
      </c>
      <c r="L102" s="6">
        <v>14.2</v>
      </c>
      <c r="M102" s="6">
        <v>15.4</v>
      </c>
      <c r="N102" s="6">
        <v>16.399999999999999</v>
      </c>
      <c r="O102" s="6">
        <v>17</v>
      </c>
      <c r="P102" s="6">
        <v>18.2</v>
      </c>
      <c r="Q102" s="6">
        <v>19.600000000000001</v>
      </c>
    </row>
    <row r="103" spans="2:17" ht="15" thickBot="1" x14ac:dyDescent="0.35">
      <c r="B103" s="12" t="s">
        <v>109</v>
      </c>
      <c r="C103" s="6">
        <v>300.5</v>
      </c>
      <c r="D103" s="6">
        <v>308.89999999999998</v>
      </c>
      <c r="E103" s="6">
        <v>330.6</v>
      </c>
      <c r="F103" s="6">
        <v>356.7</v>
      </c>
      <c r="G103" s="5">
        <v>391.3</v>
      </c>
      <c r="H103" s="6">
        <v>424</v>
      </c>
      <c r="I103" s="6">
        <v>461.5</v>
      </c>
      <c r="J103" s="6">
        <v>503.6</v>
      </c>
      <c r="K103" s="6">
        <v>538.29999999999995</v>
      </c>
      <c r="L103" s="6">
        <v>534.1</v>
      </c>
      <c r="M103" s="6">
        <v>581.4</v>
      </c>
      <c r="N103" s="6">
        <v>624.79999999999995</v>
      </c>
      <c r="O103" s="6">
        <v>671.1</v>
      </c>
      <c r="P103" s="6">
        <v>714.2</v>
      </c>
      <c r="Q103" s="6">
        <v>769.4</v>
      </c>
    </row>
    <row r="104" spans="2:17" ht="15" thickBot="1" x14ac:dyDescent="0.35">
      <c r="B104" s="12" t="s">
        <v>110</v>
      </c>
      <c r="C104" s="6">
        <v>10.7</v>
      </c>
      <c r="D104" s="6">
        <v>12.2</v>
      </c>
      <c r="E104" s="6">
        <v>12.9</v>
      </c>
      <c r="F104" s="6">
        <v>14.2</v>
      </c>
      <c r="G104" s="5">
        <v>14.9</v>
      </c>
      <c r="H104" s="6">
        <v>16.3</v>
      </c>
      <c r="I104" s="6">
        <v>17.7</v>
      </c>
      <c r="J104" s="6">
        <v>18.899999999999999</v>
      </c>
      <c r="K104" s="6">
        <v>20.3</v>
      </c>
      <c r="L104" s="6">
        <v>21.3</v>
      </c>
      <c r="M104" s="6">
        <v>22.9</v>
      </c>
      <c r="N104" s="6">
        <v>24</v>
      </c>
      <c r="O104" s="6">
        <v>24.4</v>
      </c>
      <c r="P104" s="6">
        <v>25.2</v>
      </c>
      <c r="Q104" s="6">
        <v>27.5</v>
      </c>
    </row>
    <row r="105" spans="2:17" ht="15" thickBot="1" x14ac:dyDescent="0.35">
      <c r="B105" s="12" t="s">
        <v>111</v>
      </c>
      <c r="C105" s="6">
        <v>1.5</v>
      </c>
      <c r="D105" s="6">
        <v>1.7</v>
      </c>
      <c r="E105" s="6">
        <v>1.8</v>
      </c>
      <c r="F105" s="6">
        <v>2</v>
      </c>
      <c r="G105" s="5">
        <v>2.4</v>
      </c>
      <c r="H105" s="6">
        <v>2.2000000000000002</v>
      </c>
      <c r="I105" s="6">
        <v>2.8</v>
      </c>
      <c r="J105" s="6">
        <v>3.1</v>
      </c>
      <c r="K105" s="6">
        <v>3.6</v>
      </c>
      <c r="L105" s="6">
        <v>3.6</v>
      </c>
      <c r="M105" s="6">
        <v>3.9</v>
      </c>
      <c r="N105" s="6">
        <v>4.2</v>
      </c>
      <c r="O105" s="6">
        <v>4.4000000000000004</v>
      </c>
      <c r="P105" s="6">
        <v>4.2</v>
      </c>
      <c r="Q105" s="6">
        <v>4.5999999999999996</v>
      </c>
    </row>
    <row r="106" spans="2:17" ht="15" thickBot="1" x14ac:dyDescent="0.35">
      <c r="B106" s="12" t="s">
        <v>112</v>
      </c>
      <c r="C106" s="6">
        <v>7.8</v>
      </c>
      <c r="D106" s="6">
        <v>8.1</v>
      </c>
      <c r="E106" s="6">
        <v>8.4</v>
      </c>
      <c r="F106" s="6">
        <v>8.8000000000000007</v>
      </c>
      <c r="G106" s="5">
        <v>9.1</v>
      </c>
      <c r="H106" s="6">
        <v>9.8000000000000007</v>
      </c>
      <c r="I106" s="6">
        <v>10.3</v>
      </c>
      <c r="J106" s="6">
        <v>10.9</v>
      </c>
      <c r="K106" s="6">
        <v>11.5</v>
      </c>
      <c r="L106" s="6">
        <v>11.3</v>
      </c>
      <c r="M106" s="6">
        <v>11.9</v>
      </c>
      <c r="N106" s="6">
        <v>12.4</v>
      </c>
      <c r="O106" s="6">
        <v>12.9</v>
      </c>
      <c r="P106" s="6">
        <v>13.4</v>
      </c>
      <c r="Q106" s="6">
        <v>14.1</v>
      </c>
    </row>
    <row r="107" spans="2:17" ht="15" thickBot="1" x14ac:dyDescent="0.35">
      <c r="B107" s="12" t="s">
        <v>113</v>
      </c>
      <c r="C107" s="6">
        <v>103.6</v>
      </c>
      <c r="D107" s="6">
        <v>113.8</v>
      </c>
      <c r="E107" s="6">
        <v>119.1</v>
      </c>
      <c r="F107" s="6">
        <v>128.69999999999999</v>
      </c>
      <c r="G107" s="5">
        <v>138.6</v>
      </c>
      <c r="H107" s="6">
        <v>147.80000000000001</v>
      </c>
      <c r="I107" s="6">
        <v>163.9</v>
      </c>
      <c r="J107" s="6">
        <v>174.2</v>
      </c>
      <c r="K107" s="6">
        <v>188.1</v>
      </c>
      <c r="L107" s="6">
        <v>197.6</v>
      </c>
      <c r="M107" s="6">
        <v>207.6</v>
      </c>
      <c r="N107" s="6">
        <v>223</v>
      </c>
      <c r="O107" s="6">
        <v>234</v>
      </c>
      <c r="P107" s="6">
        <v>249</v>
      </c>
      <c r="Q107" s="6">
        <v>259.2</v>
      </c>
    </row>
    <row r="108" spans="2:17" ht="27" thickBot="1" x14ac:dyDescent="0.35">
      <c r="B108" s="12" t="s">
        <v>114</v>
      </c>
      <c r="C108" s="6">
        <v>0.1</v>
      </c>
      <c r="D108" s="6">
        <v>0.1</v>
      </c>
      <c r="E108" s="6">
        <v>0.1</v>
      </c>
      <c r="F108" s="6">
        <v>0.1</v>
      </c>
      <c r="G108" s="5">
        <v>0.1</v>
      </c>
      <c r="H108" s="6">
        <v>0.1</v>
      </c>
      <c r="I108" s="6">
        <v>0.1</v>
      </c>
      <c r="J108" s="6">
        <v>0.1</v>
      </c>
      <c r="K108" s="6">
        <v>0.1</v>
      </c>
      <c r="L108" s="6">
        <v>0.1</v>
      </c>
      <c r="M108" s="6">
        <v>0.2</v>
      </c>
      <c r="N108" s="6">
        <v>0.2</v>
      </c>
      <c r="O108" s="6">
        <v>0.2</v>
      </c>
      <c r="P108" s="6">
        <v>0.2</v>
      </c>
      <c r="Q108" s="6">
        <v>0.2</v>
      </c>
    </row>
    <row r="109" spans="2:17" ht="15" thickBot="1" x14ac:dyDescent="0.35">
      <c r="B109" s="12" t="s">
        <v>115</v>
      </c>
      <c r="C109" s="6">
        <v>1210.5999999999999</v>
      </c>
      <c r="D109" s="6">
        <v>1230.7</v>
      </c>
      <c r="E109" s="6">
        <v>1251.2</v>
      </c>
      <c r="F109" s="6">
        <v>1294.3</v>
      </c>
      <c r="G109" s="5">
        <v>1387.1</v>
      </c>
      <c r="H109" s="6">
        <v>1475.1</v>
      </c>
      <c r="I109" s="6">
        <v>1596.5</v>
      </c>
      <c r="J109" s="6">
        <v>1690.6</v>
      </c>
      <c r="K109" s="6">
        <v>1747.9</v>
      </c>
      <c r="L109" s="6">
        <v>1678.4</v>
      </c>
      <c r="M109" s="6">
        <v>1785.7</v>
      </c>
      <c r="N109" s="6">
        <v>1896.3</v>
      </c>
      <c r="O109" s="6">
        <v>2008.8</v>
      </c>
      <c r="P109" s="6">
        <v>2069.8000000000002</v>
      </c>
      <c r="Q109" s="6">
        <v>2148.9</v>
      </c>
    </row>
    <row r="110" spans="2:17" ht="15" thickBot="1" x14ac:dyDescent="0.35">
      <c r="B110" s="12" t="s">
        <v>116</v>
      </c>
      <c r="C110" s="6">
        <v>0.2</v>
      </c>
      <c r="D110" s="6">
        <v>0.2</v>
      </c>
      <c r="E110" s="6">
        <v>0.3</v>
      </c>
      <c r="F110" s="6">
        <v>0.3</v>
      </c>
      <c r="G110" s="5">
        <v>0.3</v>
      </c>
      <c r="H110" s="6">
        <v>0.3</v>
      </c>
      <c r="I110" s="6">
        <v>0.3</v>
      </c>
      <c r="J110" s="6">
        <v>0.3</v>
      </c>
      <c r="K110" s="6">
        <v>0.3</v>
      </c>
      <c r="L110" s="6">
        <v>0.3</v>
      </c>
      <c r="M110" s="6">
        <v>0.3</v>
      </c>
      <c r="N110" s="6">
        <v>0.3</v>
      </c>
      <c r="O110" s="6">
        <v>0.3</v>
      </c>
      <c r="P110" s="6">
        <v>0.3</v>
      </c>
      <c r="Q110" s="6">
        <v>0.3</v>
      </c>
    </row>
    <row r="111" spans="2:17" ht="15" thickBot="1" x14ac:dyDescent="0.35">
      <c r="B111" s="12" t="s">
        <v>117</v>
      </c>
      <c r="C111" s="6">
        <v>8.1</v>
      </c>
      <c r="D111" s="6">
        <v>9.4</v>
      </c>
      <c r="E111" s="6">
        <v>10.4</v>
      </c>
      <c r="F111" s="6">
        <v>11.4</v>
      </c>
      <c r="G111" s="5">
        <v>12.7</v>
      </c>
      <c r="H111" s="6">
        <v>14.1</v>
      </c>
      <c r="I111" s="6">
        <v>15.8</v>
      </c>
      <c r="J111" s="6">
        <v>17.5</v>
      </c>
      <c r="K111" s="6">
        <v>18.8</v>
      </c>
      <c r="L111" s="6">
        <v>20.2</v>
      </c>
      <c r="M111" s="6">
        <v>21.9</v>
      </c>
      <c r="N111" s="6">
        <v>24</v>
      </c>
      <c r="O111" s="6">
        <v>26.2</v>
      </c>
      <c r="P111" s="6">
        <v>28.6</v>
      </c>
      <c r="Q111" s="6">
        <v>31.2</v>
      </c>
    </row>
    <row r="112" spans="2:17" ht="15" thickBot="1" x14ac:dyDescent="0.35">
      <c r="B112" s="12" t="s">
        <v>118</v>
      </c>
      <c r="C112" s="6">
        <v>6.7</v>
      </c>
      <c r="D112" s="6">
        <v>7.3</v>
      </c>
      <c r="E112" s="6">
        <v>8</v>
      </c>
      <c r="F112" s="6">
        <v>8.6</v>
      </c>
      <c r="G112" s="5">
        <v>9.5</v>
      </c>
      <c r="H112" s="6">
        <v>10.6</v>
      </c>
      <c r="I112" s="6">
        <v>11.4</v>
      </c>
      <c r="J112" s="6">
        <v>12.1</v>
      </c>
      <c r="K112" s="6">
        <v>13.3</v>
      </c>
      <c r="L112" s="6">
        <v>12.6</v>
      </c>
      <c r="M112" s="6">
        <v>13.6</v>
      </c>
      <c r="N112" s="6">
        <v>14.9</v>
      </c>
      <c r="O112" s="6">
        <v>15</v>
      </c>
      <c r="P112" s="6">
        <v>16.7</v>
      </c>
      <c r="Q112" s="6">
        <v>17.8</v>
      </c>
    </row>
    <row r="113" spans="2:17" ht="15" thickBot="1" x14ac:dyDescent="0.35">
      <c r="B113" s="12" t="s">
        <v>119</v>
      </c>
      <c r="C113" s="6">
        <v>9</v>
      </c>
      <c r="D113" s="6">
        <v>9.6999999999999993</v>
      </c>
      <c r="E113" s="6">
        <v>10.3</v>
      </c>
      <c r="F113" s="6">
        <v>11.3</v>
      </c>
      <c r="G113" s="5">
        <v>12.7</v>
      </c>
      <c r="H113" s="6">
        <v>14</v>
      </c>
      <c r="I113" s="6">
        <v>15.6</v>
      </c>
      <c r="J113" s="6">
        <v>17.399999999999999</v>
      </c>
      <c r="K113" s="6">
        <v>19.100000000000001</v>
      </c>
      <c r="L113" s="6">
        <v>18.899999999999999</v>
      </c>
      <c r="M113" s="6">
        <v>20.5</v>
      </c>
      <c r="N113" s="6">
        <v>24.5</v>
      </c>
      <c r="O113" s="6">
        <v>28.1</v>
      </c>
      <c r="P113" s="6">
        <v>31.8</v>
      </c>
      <c r="Q113" s="6">
        <v>34.9</v>
      </c>
    </row>
    <row r="114" spans="2:17" ht="15" thickBot="1" x14ac:dyDescent="0.35">
      <c r="B114" s="12" t="s">
        <v>120</v>
      </c>
      <c r="C114" s="6">
        <v>51.9</v>
      </c>
      <c r="D114" s="6">
        <v>59.1</v>
      </c>
      <c r="E114" s="6">
        <v>67.2</v>
      </c>
      <c r="F114" s="6">
        <v>78.099999999999994</v>
      </c>
      <c r="G114" s="5">
        <v>91.1</v>
      </c>
      <c r="H114" s="6">
        <v>106.8</v>
      </c>
      <c r="I114" s="6">
        <v>124.5</v>
      </c>
      <c r="J114" s="6">
        <v>143.1</v>
      </c>
      <c r="K114" s="6">
        <v>151.1</v>
      </c>
      <c r="L114" s="6">
        <v>160.1</v>
      </c>
      <c r="M114" s="6">
        <v>170.7</v>
      </c>
      <c r="N114" s="6">
        <v>184</v>
      </c>
      <c r="O114" s="6">
        <v>201.1</v>
      </c>
      <c r="P114" s="6">
        <v>221.7</v>
      </c>
      <c r="Q114" s="6">
        <v>244.4</v>
      </c>
    </row>
    <row r="115" spans="2:17" ht="15" thickBot="1" x14ac:dyDescent="0.35">
      <c r="B115" s="12" t="s">
        <v>121</v>
      </c>
      <c r="C115" s="6">
        <v>9.8000000000000007</v>
      </c>
      <c r="D115" s="6">
        <v>10.3</v>
      </c>
      <c r="E115" s="6">
        <v>11.1</v>
      </c>
      <c r="F115" s="6">
        <v>11.8</v>
      </c>
      <c r="G115" s="5">
        <v>12.9</v>
      </c>
      <c r="H115" s="6">
        <v>13.9</v>
      </c>
      <c r="I115" s="6">
        <v>14.9</v>
      </c>
      <c r="J115" s="6">
        <v>15.9</v>
      </c>
      <c r="K115" s="6">
        <v>16.600000000000001</v>
      </c>
      <c r="L115" s="6">
        <v>16.8</v>
      </c>
      <c r="M115" s="6">
        <v>18</v>
      </c>
      <c r="N115" s="6">
        <v>19.3</v>
      </c>
      <c r="O115" s="6">
        <v>20.7</v>
      </c>
      <c r="P115" s="6">
        <v>22.1</v>
      </c>
      <c r="Q115" s="6">
        <v>23.5</v>
      </c>
    </row>
    <row r="116" spans="2:17" ht="15" thickBot="1" x14ac:dyDescent="0.35">
      <c r="B116" s="12" t="s">
        <v>122</v>
      </c>
      <c r="C116" s="6">
        <v>28.7</v>
      </c>
      <c r="D116" s="6">
        <v>31.1</v>
      </c>
      <c r="E116" s="6">
        <v>31.6</v>
      </c>
      <c r="F116" s="6">
        <v>33.5</v>
      </c>
      <c r="G116" s="5">
        <v>36</v>
      </c>
      <c r="H116" s="6">
        <v>38.5</v>
      </c>
      <c r="I116" s="6">
        <v>41</v>
      </c>
      <c r="J116" s="6">
        <v>43.5</v>
      </c>
      <c r="K116" s="6">
        <v>47.1</v>
      </c>
      <c r="L116" s="6">
        <v>49.6</v>
      </c>
      <c r="M116" s="6">
        <v>52.6</v>
      </c>
      <c r="N116" s="6">
        <v>55.5</v>
      </c>
      <c r="O116" s="6">
        <v>59.2</v>
      </c>
      <c r="P116" s="6">
        <v>62.7</v>
      </c>
      <c r="Q116" s="6">
        <v>67.099999999999994</v>
      </c>
    </row>
    <row r="117" spans="2:17" ht="15" thickBot="1" x14ac:dyDescent="0.35">
      <c r="B117" s="12" t="s">
        <v>123</v>
      </c>
      <c r="C117" s="6">
        <v>6.3</v>
      </c>
      <c r="D117" s="6">
        <v>7</v>
      </c>
      <c r="E117" s="6">
        <v>7.4</v>
      </c>
      <c r="F117" s="6">
        <v>8.1</v>
      </c>
      <c r="G117" s="5">
        <v>8.3000000000000007</v>
      </c>
      <c r="H117" s="6">
        <v>9.3000000000000007</v>
      </c>
      <c r="I117" s="6">
        <v>10.1</v>
      </c>
      <c r="J117" s="6">
        <v>10.7</v>
      </c>
      <c r="K117" s="6">
        <v>12</v>
      </c>
      <c r="L117" s="6">
        <v>12</v>
      </c>
      <c r="M117" s="6">
        <v>13.1</v>
      </c>
      <c r="N117" s="6">
        <v>13.7</v>
      </c>
      <c r="O117" s="6">
        <v>15.6</v>
      </c>
      <c r="P117" s="6">
        <v>16.600000000000001</v>
      </c>
      <c r="Q117" s="6">
        <v>18</v>
      </c>
    </row>
    <row r="118" spans="2:17" ht="15" thickBot="1" x14ac:dyDescent="0.35">
      <c r="B118" s="12" t="s">
        <v>124</v>
      </c>
      <c r="C118" s="6">
        <v>279.7</v>
      </c>
      <c r="D118" s="6">
        <v>306.2</v>
      </c>
      <c r="E118" s="6">
        <v>332.3</v>
      </c>
      <c r="F118" s="6">
        <v>379.2</v>
      </c>
      <c r="G118" s="5">
        <v>423.9</v>
      </c>
      <c r="H118" s="6">
        <v>475.5</v>
      </c>
      <c r="I118" s="6">
        <v>531</v>
      </c>
      <c r="J118" s="6">
        <v>594.5</v>
      </c>
      <c r="K118" s="6">
        <v>654.70000000000005</v>
      </c>
      <c r="L118" s="6">
        <v>718.9</v>
      </c>
      <c r="M118" s="6">
        <v>800.2</v>
      </c>
      <c r="N118" s="6">
        <v>856.6</v>
      </c>
      <c r="O118" s="6">
        <v>909.7</v>
      </c>
      <c r="P118" s="6">
        <v>974.4</v>
      </c>
      <c r="Q118" s="6">
        <v>1052.9000000000001</v>
      </c>
    </row>
    <row r="119" spans="2:17" ht="15" thickBot="1" x14ac:dyDescent="0.35">
      <c r="B119" s="12" t="s">
        <v>125</v>
      </c>
      <c r="C119" s="6">
        <v>529.4</v>
      </c>
      <c r="D119" s="6">
        <v>553</v>
      </c>
      <c r="E119" s="6">
        <v>562.1</v>
      </c>
      <c r="F119" s="6">
        <v>574.9</v>
      </c>
      <c r="G119" s="5">
        <v>602.70000000000005</v>
      </c>
      <c r="H119" s="6">
        <v>635.5</v>
      </c>
      <c r="I119" s="6">
        <v>678.1</v>
      </c>
      <c r="J119" s="6">
        <v>721.9</v>
      </c>
      <c r="K119" s="6">
        <v>748.6</v>
      </c>
      <c r="L119" s="6">
        <v>725.8</v>
      </c>
      <c r="M119" s="6">
        <v>745</v>
      </c>
      <c r="N119" s="6">
        <v>773</v>
      </c>
      <c r="O119" s="6">
        <v>779</v>
      </c>
      <c r="P119" s="6">
        <v>787.7</v>
      </c>
      <c r="Q119" s="6">
        <v>808.8</v>
      </c>
    </row>
    <row r="120" spans="2:17" ht="15" thickBot="1" x14ac:dyDescent="0.35">
      <c r="B120" s="12" t="s">
        <v>126</v>
      </c>
      <c r="C120" s="6">
        <v>13.8</v>
      </c>
      <c r="D120" s="6">
        <v>14.6</v>
      </c>
      <c r="E120" s="6">
        <v>14.9</v>
      </c>
      <c r="F120" s="6">
        <v>15.6</v>
      </c>
      <c r="G120" s="5">
        <v>16.899999999999999</v>
      </c>
      <c r="H120" s="6">
        <v>18.2</v>
      </c>
      <c r="I120" s="6">
        <v>19.5</v>
      </c>
      <c r="J120" s="6">
        <v>21.1</v>
      </c>
      <c r="K120" s="6">
        <v>22.1</v>
      </c>
      <c r="L120" s="6">
        <v>21.7</v>
      </c>
      <c r="M120" s="6">
        <v>22.6</v>
      </c>
      <c r="N120" s="6">
        <v>24.5</v>
      </c>
      <c r="O120" s="6">
        <v>26.3</v>
      </c>
      <c r="P120" s="6">
        <v>27.9</v>
      </c>
      <c r="Q120" s="6">
        <v>29.7</v>
      </c>
    </row>
    <row r="121" spans="2:17" ht="15" thickBot="1" x14ac:dyDescent="0.35">
      <c r="B121" s="12" t="s">
        <v>127</v>
      </c>
      <c r="C121" s="6">
        <v>84.3</v>
      </c>
      <c r="D121" s="6">
        <v>88.1</v>
      </c>
      <c r="E121" s="6">
        <v>94.1</v>
      </c>
      <c r="F121" s="6">
        <v>100.4</v>
      </c>
      <c r="G121" s="5">
        <v>107.7</v>
      </c>
      <c r="H121" s="6">
        <v>114.3</v>
      </c>
      <c r="I121" s="6">
        <v>120.6</v>
      </c>
      <c r="J121" s="6">
        <v>128.4</v>
      </c>
      <c r="K121" s="6">
        <v>129.80000000000001</v>
      </c>
      <c r="L121" s="6">
        <v>131.4</v>
      </c>
      <c r="M121" s="6">
        <v>135.69999999999999</v>
      </c>
      <c r="N121" s="6">
        <v>140.30000000000001</v>
      </c>
      <c r="O121" s="6">
        <v>147</v>
      </c>
      <c r="P121" s="6">
        <v>153.1</v>
      </c>
      <c r="Q121" s="6">
        <v>160.80000000000001</v>
      </c>
    </row>
    <row r="122" spans="2:17" ht="15" thickBot="1" x14ac:dyDescent="0.35">
      <c r="B122" s="12" t="s">
        <v>128</v>
      </c>
      <c r="C122" s="6">
        <v>209.2</v>
      </c>
      <c r="D122" s="6">
        <v>218.5</v>
      </c>
      <c r="E122" s="6">
        <v>225</v>
      </c>
      <c r="F122" s="6">
        <v>231.6</v>
      </c>
      <c r="G122" s="5">
        <v>247.4</v>
      </c>
      <c r="H122" s="6">
        <v>262.10000000000002</v>
      </c>
      <c r="I122" s="6">
        <v>276.60000000000002</v>
      </c>
      <c r="J122" s="6">
        <v>292.3</v>
      </c>
      <c r="K122" s="6">
        <v>299.10000000000002</v>
      </c>
      <c r="L122" s="6">
        <v>296.5</v>
      </c>
      <c r="M122" s="6">
        <v>302</v>
      </c>
      <c r="N122" s="6">
        <v>311.2</v>
      </c>
      <c r="O122" s="6">
        <v>325.60000000000002</v>
      </c>
      <c r="P122" s="6">
        <v>333.4</v>
      </c>
      <c r="Q122" s="6">
        <v>346.3</v>
      </c>
    </row>
    <row r="123" spans="2:17" ht="40.200000000000003" thickBot="1" x14ac:dyDescent="0.35">
      <c r="B123" s="12" t="s">
        <v>129</v>
      </c>
      <c r="C123" s="6">
        <v>258</v>
      </c>
      <c r="D123" s="6">
        <v>268.8</v>
      </c>
      <c r="E123" s="6">
        <v>279.60000000000002</v>
      </c>
      <c r="F123" s="6">
        <v>310.2</v>
      </c>
      <c r="G123" s="5">
        <v>349.3</v>
      </c>
      <c r="H123" s="6">
        <v>378</v>
      </c>
      <c r="I123" s="6">
        <v>427.9</v>
      </c>
      <c r="J123" s="6">
        <v>453.3</v>
      </c>
      <c r="K123" s="6">
        <v>477</v>
      </c>
      <c r="L123" s="6">
        <v>455.4</v>
      </c>
      <c r="M123" s="6">
        <v>468.5</v>
      </c>
      <c r="N123" s="6">
        <v>501.5</v>
      </c>
      <c r="O123" s="6">
        <v>547.6</v>
      </c>
      <c r="P123" s="6">
        <v>580.6</v>
      </c>
      <c r="Q123" s="6">
        <v>617.1</v>
      </c>
    </row>
    <row r="124" spans="2:17" ht="15" thickBot="1" x14ac:dyDescent="0.35">
      <c r="B124" s="12" t="s">
        <v>130</v>
      </c>
      <c r="C124" s="6">
        <v>74.8</v>
      </c>
      <c r="D124" s="6">
        <v>80</v>
      </c>
      <c r="E124" s="6">
        <v>80.3</v>
      </c>
      <c r="F124" s="6">
        <v>79.7</v>
      </c>
      <c r="G124" s="5">
        <v>83</v>
      </c>
      <c r="H124" s="6">
        <v>87.8</v>
      </c>
      <c r="I124" s="6">
        <v>95.3</v>
      </c>
      <c r="J124" s="6">
        <v>102.2</v>
      </c>
      <c r="K124" s="6">
        <v>112.8</v>
      </c>
      <c r="L124" s="6">
        <v>120.6</v>
      </c>
      <c r="M124" s="6">
        <v>127.9</v>
      </c>
      <c r="N124" s="6">
        <v>135.9</v>
      </c>
      <c r="O124" s="6">
        <v>146.4</v>
      </c>
      <c r="P124" s="6">
        <v>155.69999999999999</v>
      </c>
      <c r="Q124" s="6">
        <v>163</v>
      </c>
    </row>
    <row r="125" spans="2:17" ht="15" thickBot="1" x14ac:dyDescent="0.35">
      <c r="B125" s="12" t="s">
        <v>131</v>
      </c>
      <c r="C125" s="6">
        <v>368.9</v>
      </c>
      <c r="D125" s="6">
        <v>384.7</v>
      </c>
      <c r="E125" s="6">
        <v>402.8</v>
      </c>
      <c r="F125" s="6">
        <v>430.2</v>
      </c>
      <c r="G125" s="5">
        <v>475.2</v>
      </c>
      <c r="H125" s="6">
        <v>534.4</v>
      </c>
      <c r="I125" s="6">
        <v>582.79999999999995</v>
      </c>
      <c r="J125" s="6">
        <v>631.5</v>
      </c>
      <c r="K125" s="6">
        <v>676</v>
      </c>
      <c r="L125" s="6">
        <v>683.6</v>
      </c>
      <c r="M125" s="6">
        <v>709.8</v>
      </c>
      <c r="N125" s="6">
        <v>750.7</v>
      </c>
      <c r="O125" s="6">
        <v>793.9</v>
      </c>
      <c r="P125" s="6">
        <v>836.3</v>
      </c>
      <c r="Q125" s="6">
        <v>884.2</v>
      </c>
    </row>
    <row r="126" spans="2:17" ht="15" thickBot="1" x14ac:dyDescent="0.35">
      <c r="B126" s="12" t="s">
        <v>132</v>
      </c>
      <c r="C126" s="6">
        <v>0.2</v>
      </c>
      <c r="D126" s="6">
        <v>0.2</v>
      </c>
      <c r="E126" s="6">
        <v>0.2</v>
      </c>
      <c r="F126" s="6">
        <v>0.2</v>
      </c>
      <c r="G126" s="5">
        <v>0.2</v>
      </c>
      <c r="H126" s="6">
        <v>0.2</v>
      </c>
      <c r="I126" s="6">
        <v>0.2</v>
      </c>
      <c r="J126" s="6">
        <v>0.2</v>
      </c>
      <c r="K126" s="6">
        <v>0.2</v>
      </c>
      <c r="L126" s="6">
        <v>0.2</v>
      </c>
      <c r="M126" s="6">
        <v>0.2</v>
      </c>
      <c r="N126" s="6">
        <v>0.2</v>
      </c>
      <c r="O126" s="6">
        <v>0.2</v>
      </c>
      <c r="P126" s="6">
        <v>0.2</v>
      </c>
      <c r="Q126" s="6">
        <v>0.3</v>
      </c>
    </row>
    <row r="127" spans="2:17" ht="15" thickBot="1" x14ac:dyDescent="0.35">
      <c r="B127" s="12" t="s">
        <v>133</v>
      </c>
      <c r="C127" s="6">
        <v>22.2</v>
      </c>
      <c r="D127" s="6">
        <v>22.8</v>
      </c>
      <c r="E127" s="6">
        <v>23.7</v>
      </c>
      <c r="F127" s="6">
        <v>25.2</v>
      </c>
      <c r="G127" s="5">
        <v>27.8</v>
      </c>
      <c r="H127" s="6">
        <v>30.7</v>
      </c>
      <c r="I127" s="6">
        <v>34.4</v>
      </c>
      <c r="J127" s="6">
        <v>39.6</v>
      </c>
      <c r="K127" s="6">
        <v>44.4</v>
      </c>
      <c r="L127" s="6">
        <v>46.5</v>
      </c>
      <c r="M127" s="6">
        <v>50.6</v>
      </c>
      <c r="N127" s="6">
        <v>57.2</v>
      </c>
      <c r="O127" s="6">
        <v>64.599999999999994</v>
      </c>
      <c r="P127" s="6">
        <v>71.099999999999994</v>
      </c>
      <c r="Q127" s="6">
        <v>76.8</v>
      </c>
    </row>
    <row r="128" spans="2:17" ht="27" thickBot="1" x14ac:dyDescent="0.35">
      <c r="B128" s="12" t="s">
        <v>134</v>
      </c>
      <c r="C128" s="6">
        <v>6.9</v>
      </c>
      <c r="D128" s="6">
        <v>7</v>
      </c>
      <c r="E128" s="6">
        <v>7.3</v>
      </c>
      <c r="F128" s="6">
        <v>7.8</v>
      </c>
      <c r="G128" s="5">
        <v>8</v>
      </c>
      <c r="H128" s="6">
        <v>8.6</v>
      </c>
      <c r="I128" s="6">
        <v>9.1</v>
      </c>
      <c r="J128" s="6">
        <v>10</v>
      </c>
      <c r="K128" s="6">
        <v>10.8</v>
      </c>
      <c r="L128" s="6">
        <v>11.6</v>
      </c>
      <c r="M128" s="6">
        <v>12.6</v>
      </c>
      <c r="N128" s="6">
        <v>14.3</v>
      </c>
      <c r="O128" s="6">
        <v>15.7</v>
      </c>
      <c r="P128" s="6">
        <v>16.899999999999999</v>
      </c>
      <c r="Q128" s="6">
        <v>18.600000000000001</v>
      </c>
    </row>
    <row r="129" spans="2:17" ht="15" thickBot="1" x14ac:dyDescent="0.35">
      <c r="B129" s="12" t="s">
        <v>135</v>
      </c>
      <c r="C129" s="6">
        <v>25.6</v>
      </c>
      <c r="D129" s="6">
        <v>25.9</v>
      </c>
      <c r="E129" s="6">
        <v>26.3</v>
      </c>
      <c r="F129" s="6">
        <v>28</v>
      </c>
      <c r="G129" s="5">
        <v>30</v>
      </c>
      <c r="H129" s="6">
        <v>31.6</v>
      </c>
      <c r="I129" s="6">
        <v>34.1</v>
      </c>
      <c r="J129" s="6">
        <v>36.9</v>
      </c>
      <c r="K129" s="6">
        <v>40</v>
      </c>
      <c r="L129" s="6">
        <v>38.700000000000003</v>
      </c>
      <c r="M129" s="6">
        <v>44.4</v>
      </c>
      <c r="N129" s="6">
        <v>47.2</v>
      </c>
      <c r="O129" s="6">
        <v>47.5</v>
      </c>
      <c r="P129" s="6">
        <v>55.1</v>
      </c>
      <c r="Q129" s="6">
        <v>58.5</v>
      </c>
    </row>
    <row r="130" spans="2:17" ht="15" thickBot="1" x14ac:dyDescent="0.35">
      <c r="B130" s="12" t="s">
        <v>136</v>
      </c>
      <c r="C130" s="6">
        <v>133.6</v>
      </c>
      <c r="D130" s="6">
        <v>137.5</v>
      </c>
      <c r="E130" s="6">
        <v>147.30000000000001</v>
      </c>
      <c r="F130" s="6">
        <v>156.5</v>
      </c>
      <c r="G130" s="5">
        <v>168.7</v>
      </c>
      <c r="H130" s="6">
        <v>185.1</v>
      </c>
      <c r="I130" s="6">
        <v>205.2</v>
      </c>
      <c r="J130" s="6">
        <v>228.6</v>
      </c>
      <c r="K130" s="6">
        <v>254.3</v>
      </c>
      <c r="L130" s="6">
        <v>259</v>
      </c>
      <c r="M130" s="6">
        <v>284.3</v>
      </c>
      <c r="N130" s="6">
        <v>308.89999999999998</v>
      </c>
      <c r="O130" s="6">
        <v>333.3</v>
      </c>
      <c r="P130" s="6">
        <v>358.3</v>
      </c>
      <c r="Q130" s="6">
        <v>372.7</v>
      </c>
    </row>
    <row r="131" spans="2:17" ht="15" thickBot="1" x14ac:dyDescent="0.35">
      <c r="B131" s="12" t="s">
        <v>137</v>
      </c>
      <c r="C131" s="6">
        <v>442.3</v>
      </c>
      <c r="D131" s="6">
        <v>457.8</v>
      </c>
      <c r="E131" s="6">
        <v>471.6</v>
      </c>
      <c r="F131" s="6">
        <v>498.1</v>
      </c>
      <c r="G131" s="5">
        <v>538.1</v>
      </c>
      <c r="H131" s="6">
        <v>575.1</v>
      </c>
      <c r="I131" s="6">
        <v>629.5</v>
      </c>
      <c r="J131" s="6">
        <v>692.8</v>
      </c>
      <c r="K131" s="6">
        <v>734.1</v>
      </c>
      <c r="L131" s="6">
        <v>759.1</v>
      </c>
      <c r="M131" s="6">
        <v>796.8</v>
      </c>
      <c r="N131" s="6">
        <v>852</v>
      </c>
      <c r="O131" s="6">
        <v>883</v>
      </c>
      <c r="P131" s="6">
        <v>912.9</v>
      </c>
      <c r="Q131" s="6">
        <v>959.8</v>
      </c>
    </row>
    <row r="132" spans="2:17" ht="15" thickBot="1" x14ac:dyDescent="0.35">
      <c r="B132" s="12" t="s">
        <v>138</v>
      </c>
      <c r="C132" s="6">
        <v>210.5</v>
      </c>
      <c r="D132" s="6">
        <v>219.5</v>
      </c>
      <c r="E132" s="6">
        <v>224.6</v>
      </c>
      <c r="F132" s="6">
        <v>226.9</v>
      </c>
      <c r="G132" s="5">
        <v>237.4</v>
      </c>
      <c r="H132" s="6">
        <v>246.9</v>
      </c>
      <c r="I132" s="6">
        <v>258.5</v>
      </c>
      <c r="J132" s="6">
        <v>272</v>
      </c>
      <c r="K132" s="6">
        <v>277.8</v>
      </c>
      <c r="L132" s="6">
        <v>271.60000000000002</v>
      </c>
      <c r="M132" s="6">
        <v>280.2</v>
      </c>
      <c r="N132" s="6">
        <v>280.7</v>
      </c>
      <c r="O132" s="6">
        <v>274.39999999999998</v>
      </c>
      <c r="P132" s="6">
        <v>274.39999999999998</v>
      </c>
      <c r="Q132" s="6">
        <v>281.39999999999998</v>
      </c>
    </row>
    <row r="133" spans="2:17" ht="27" thickBot="1" x14ac:dyDescent="0.35">
      <c r="B133" s="12" t="s">
        <v>139</v>
      </c>
      <c r="C133" s="6">
        <v>11.5</v>
      </c>
      <c r="D133" s="6">
        <v>12.2</v>
      </c>
      <c r="E133" s="6">
        <v>12.9</v>
      </c>
      <c r="F133" s="6">
        <v>13.3</v>
      </c>
      <c r="G133" s="5">
        <v>14.1</v>
      </c>
      <c r="H133" s="6">
        <v>15.7</v>
      </c>
      <c r="I133" s="6">
        <v>17.2</v>
      </c>
      <c r="J133" s="6">
        <v>17.399999999999999</v>
      </c>
      <c r="K133" s="6">
        <v>18.7</v>
      </c>
      <c r="L133" s="6">
        <v>20.2</v>
      </c>
      <c r="M133" s="6">
        <v>22.3</v>
      </c>
      <c r="N133" s="6">
        <v>23.5</v>
      </c>
      <c r="O133" s="6">
        <v>24.9</v>
      </c>
      <c r="P133" s="6">
        <v>26.1</v>
      </c>
      <c r="Q133" s="6">
        <v>28.4</v>
      </c>
    </row>
    <row r="134" spans="2:17" ht="15" thickBot="1" x14ac:dyDescent="0.35">
      <c r="B134" s="12" t="s">
        <v>140</v>
      </c>
      <c r="C134" s="6">
        <v>1530.6</v>
      </c>
      <c r="D134" s="6">
        <v>1645.2</v>
      </c>
      <c r="E134" s="6">
        <v>1749.7</v>
      </c>
      <c r="F134" s="6">
        <v>1914</v>
      </c>
      <c r="G134" s="5">
        <v>2107.3000000000002</v>
      </c>
      <c r="H134" s="6">
        <v>2314</v>
      </c>
      <c r="I134" s="6">
        <v>2579.6</v>
      </c>
      <c r="J134" s="6">
        <v>2874.3</v>
      </c>
      <c r="K134" s="6">
        <v>3084.5</v>
      </c>
      <c r="L134" s="6">
        <v>2865.5</v>
      </c>
      <c r="M134" s="6">
        <v>3031</v>
      </c>
      <c r="N134" s="6">
        <v>3226.6</v>
      </c>
      <c r="O134" s="6">
        <v>3397.8</v>
      </c>
      <c r="P134" s="6">
        <v>3498</v>
      </c>
      <c r="Q134" s="6">
        <v>3576.8</v>
      </c>
    </row>
    <row r="135" spans="2:17" ht="15" thickBot="1" x14ac:dyDescent="0.35">
      <c r="B135" s="12" t="s">
        <v>141</v>
      </c>
      <c r="C135" s="6">
        <v>5</v>
      </c>
      <c r="D135" s="6">
        <v>5.5</v>
      </c>
      <c r="E135" s="6">
        <v>6.4</v>
      </c>
      <c r="F135" s="6">
        <v>6.6</v>
      </c>
      <c r="G135" s="5">
        <v>7.3</v>
      </c>
      <c r="H135" s="6">
        <v>8.3000000000000007</v>
      </c>
      <c r="I135" s="6">
        <v>9.3000000000000007</v>
      </c>
      <c r="J135" s="6">
        <v>10.3</v>
      </c>
      <c r="K135" s="6">
        <v>11.7</v>
      </c>
      <c r="L135" s="6">
        <v>12.5</v>
      </c>
      <c r="M135" s="6">
        <v>13.4</v>
      </c>
      <c r="N135" s="6">
        <v>14.7</v>
      </c>
      <c r="O135" s="6">
        <v>16.3</v>
      </c>
      <c r="P135" s="6">
        <v>17.399999999999999</v>
      </c>
      <c r="Q135" s="6">
        <v>18.899999999999999</v>
      </c>
    </row>
    <row r="136" spans="2:17" ht="15" thickBot="1" x14ac:dyDescent="0.35">
      <c r="B136" s="12" t="s">
        <v>142</v>
      </c>
      <c r="C136" s="6">
        <v>179.7</v>
      </c>
      <c r="D136" s="6">
        <v>194.1</v>
      </c>
      <c r="E136" s="6">
        <v>207.3</v>
      </c>
      <c r="F136" s="6">
        <v>223.1</v>
      </c>
      <c r="G136" s="5">
        <v>248.4</v>
      </c>
      <c r="H136" s="6">
        <v>267.10000000000002</v>
      </c>
      <c r="I136" s="6">
        <v>297.39999999999998</v>
      </c>
      <c r="J136" s="6">
        <v>326.3</v>
      </c>
      <c r="K136" s="6">
        <v>360.9</v>
      </c>
      <c r="L136" s="6">
        <v>337.9</v>
      </c>
      <c r="M136" s="6">
        <v>339.3</v>
      </c>
      <c r="N136" s="6">
        <v>350</v>
      </c>
      <c r="O136" s="6">
        <v>358.7</v>
      </c>
      <c r="P136" s="6">
        <v>376.9</v>
      </c>
      <c r="Q136" s="6">
        <v>393.8</v>
      </c>
    </row>
    <row r="137" spans="2:17" ht="15" thickBot="1" x14ac:dyDescent="0.35">
      <c r="B137" s="12" t="s">
        <v>143</v>
      </c>
      <c r="C137" s="6">
        <v>10284.799999999999</v>
      </c>
      <c r="D137" s="6">
        <v>10621.8</v>
      </c>
      <c r="E137" s="6">
        <v>10977.5</v>
      </c>
      <c r="F137" s="6">
        <v>11510.7</v>
      </c>
      <c r="G137" s="5">
        <v>12274.9</v>
      </c>
      <c r="H137" s="6">
        <v>13093.7</v>
      </c>
      <c r="I137" s="6">
        <v>13855.9</v>
      </c>
      <c r="J137" s="6">
        <v>14477.6</v>
      </c>
      <c r="K137" s="6">
        <v>14718.6</v>
      </c>
      <c r="L137" s="6">
        <v>14418.7</v>
      </c>
      <c r="M137" s="6">
        <v>14964.4</v>
      </c>
      <c r="N137" s="6">
        <v>15517.9</v>
      </c>
      <c r="O137" s="6">
        <v>16155.3</v>
      </c>
      <c r="P137" s="6">
        <v>16663.2</v>
      </c>
      <c r="Q137" s="6">
        <v>17348.099999999999</v>
      </c>
    </row>
    <row r="138" spans="2:17" ht="15" thickBot="1" x14ac:dyDescent="0.35">
      <c r="B138" s="12" t="s">
        <v>144</v>
      </c>
      <c r="C138" s="6">
        <v>29.6</v>
      </c>
      <c r="D138" s="6">
        <v>30.8</v>
      </c>
      <c r="E138" s="6">
        <v>32</v>
      </c>
      <c r="F138" s="6">
        <v>33.4</v>
      </c>
      <c r="G138" s="5">
        <v>34.9</v>
      </c>
      <c r="H138" s="6">
        <v>37.299999999999997</v>
      </c>
      <c r="I138" s="6">
        <v>40</v>
      </c>
      <c r="J138" s="6">
        <v>42.6</v>
      </c>
      <c r="K138" s="6">
        <v>44</v>
      </c>
      <c r="L138" s="6">
        <v>43</v>
      </c>
      <c r="M138" s="6">
        <v>44.1</v>
      </c>
      <c r="N138" s="6">
        <v>46</v>
      </c>
      <c r="O138" s="6">
        <v>47.7</v>
      </c>
      <c r="P138" s="6">
        <v>49.4</v>
      </c>
      <c r="Q138" s="6">
        <v>51.2</v>
      </c>
    </row>
    <row r="139" spans="2:17" ht="15" thickBot="1" x14ac:dyDescent="0.35">
      <c r="B139" s="12" t="s">
        <v>145</v>
      </c>
      <c r="C139" s="6">
        <v>0.5</v>
      </c>
      <c r="D139" s="6">
        <v>0.6</v>
      </c>
      <c r="E139" s="6">
        <v>0.6</v>
      </c>
      <c r="F139" s="6">
        <v>0.7</v>
      </c>
      <c r="G139" s="5">
        <v>0.7</v>
      </c>
      <c r="H139" s="6">
        <v>0.8</v>
      </c>
      <c r="I139" s="6">
        <v>0.8</v>
      </c>
      <c r="J139" s="6">
        <v>0.9</v>
      </c>
      <c r="K139" s="6">
        <v>0.9</v>
      </c>
      <c r="L139" s="6">
        <v>0.9</v>
      </c>
      <c r="M139" s="6">
        <v>0.9</v>
      </c>
      <c r="N139" s="6">
        <v>0.9</v>
      </c>
      <c r="O139" s="6">
        <v>1</v>
      </c>
      <c r="P139" s="6">
        <v>1</v>
      </c>
      <c r="Q139" s="6">
        <v>1</v>
      </c>
    </row>
    <row r="140" spans="2:17" ht="15" thickBot="1" x14ac:dyDescent="0.35">
      <c r="B140" s="12" t="s">
        <v>146</v>
      </c>
      <c r="C140" s="6">
        <v>1.6</v>
      </c>
      <c r="D140" s="6">
        <v>1.8</v>
      </c>
      <c r="E140" s="6">
        <v>1.8</v>
      </c>
      <c r="F140" s="6">
        <v>1.9</v>
      </c>
      <c r="G140" s="5">
        <v>2.1</v>
      </c>
      <c r="H140" s="6">
        <v>2.2000000000000002</v>
      </c>
      <c r="I140" s="6">
        <v>2.2999999999999998</v>
      </c>
      <c r="J140" s="6">
        <v>2.6</v>
      </c>
      <c r="K140" s="6">
        <v>2.7</v>
      </c>
      <c r="L140" s="6">
        <v>2.2999999999999998</v>
      </c>
      <c r="M140" s="6">
        <v>2.2999999999999998</v>
      </c>
      <c r="N140" s="6">
        <v>2.1</v>
      </c>
      <c r="O140" s="6">
        <v>2</v>
      </c>
      <c r="P140" s="6">
        <v>1.9</v>
      </c>
      <c r="Q140" s="6">
        <v>1.9</v>
      </c>
    </row>
    <row r="141" spans="2:17" ht="27" thickBot="1" x14ac:dyDescent="0.35">
      <c r="B141" s="12" t="s">
        <v>147</v>
      </c>
      <c r="C141" s="6">
        <v>0.2</v>
      </c>
      <c r="D141" s="6">
        <v>0.3</v>
      </c>
      <c r="E141" s="6">
        <v>0.3</v>
      </c>
      <c r="F141" s="6">
        <v>0.3</v>
      </c>
      <c r="G141" s="5">
        <v>0.3</v>
      </c>
      <c r="H141" s="6">
        <v>0.3</v>
      </c>
      <c r="I141" s="6">
        <v>0.4</v>
      </c>
      <c r="J141" s="6">
        <v>0.4</v>
      </c>
      <c r="K141" s="6">
        <v>0.4</v>
      </c>
      <c r="L141" s="6">
        <v>0.5</v>
      </c>
      <c r="M141" s="6">
        <v>0.5</v>
      </c>
      <c r="N141" s="6">
        <v>0.5</v>
      </c>
      <c r="O141" s="6">
        <v>0.6</v>
      </c>
      <c r="P141" s="6">
        <v>0.6</v>
      </c>
      <c r="Q141" s="6">
        <v>0.6</v>
      </c>
    </row>
    <row r="142" spans="2:17" ht="27" thickBot="1" x14ac:dyDescent="0.35">
      <c r="B142" s="12" t="s">
        <v>148</v>
      </c>
      <c r="C142" s="6">
        <v>599.29999999999995</v>
      </c>
      <c r="D142" s="6">
        <v>616.29999999999995</v>
      </c>
      <c r="E142" s="6">
        <v>626.5</v>
      </c>
      <c r="F142" s="6">
        <v>692</v>
      </c>
      <c r="G142" s="5">
        <v>772.3</v>
      </c>
      <c r="H142" s="6">
        <v>855</v>
      </c>
      <c r="I142" s="6">
        <v>930.4</v>
      </c>
      <c r="J142" s="6">
        <v>1012.4</v>
      </c>
      <c r="K142" s="6">
        <v>1119.3</v>
      </c>
      <c r="L142" s="6">
        <v>1148.4000000000001</v>
      </c>
      <c r="M142" s="6">
        <v>1217.8</v>
      </c>
      <c r="N142" s="6">
        <v>1366.7</v>
      </c>
      <c r="O142" s="6">
        <v>1466.8</v>
      </c>
      <c r="P142" s="6">
        <v>1530.5</v>
      </c>
      <c r="Q142" s="6">
        <v>1609.6</v>
      </c>
    </row>
    <row r="143" spans="2:17" ht="15" thickBot="1" x14ac:dyDescent="0.35">
      <c r="B143" s="12" t="s">
        <v>149</v>
      </c>
      <c r="C143" s="6">
        <v>5.0999999999999996</v>
      </c>
      <c r="D143" s="6">
        <v>5.3</v>
      </c>
      <c r="E143" s="6">
        <v>5.6</v>
      </c>
      <c r="F143" s="6">
        <v>6</v>
      </c>
      <c r="G143" s="5">
        <v>6.4</v>
      </c>
      <c r="H143" s="6">
        <v>6.9</v>
      </c>
      <c r="I143" s="6">
        <v>7.5</v>
      </c>
      <c r="J143" s="6">
        <v>8</v>
      </c>
      <c r="K143" s="6">
        <v>8.5</v>
      </c>
      <c r="L143" s="6">
        <v>8.6999999999999993</v>
      </c>
      <c r="M143" s="6">
        <v>8.9</v>
      </c>
      <c r="N143" s="6">
        <v>9.1999999999999993</v>
      </c>
      <c r="O143" s="6">
        <v>9.6999999999999993</v>
      </c>
      <c r="P143" s="6">
        <v>10.1</v>
      </c>
      <c r="Q143" s="6">
        <v>10.6</v>
      </c>
    </row>
    <row r="144" spans="2:17" ht="27" thickBot="1" x14ac:dyDescent="0.35">
      <c r="B144" s="12" t="s">
        <v>150</v>
      </c>
      <c r="C144" s="6">
        <v>1.2</v>
      </c>
      <c r="D144" s="6">
        <v>1.2</v>
      </c>
      <c r="E144" s="6">
        <v>1.2</v>
      </c>
      <c r="F144" s="6">
        <v>1.2</v>
      </c>
      <c r="G144" s="5">
        <v>1.2</v>
      </c>
      <c r="H144" s="6">
        <v>1.3</v>
      </c>
      <c r="I144" s="6">
        <v>1.5</v>
      </c>
      <c r="J144" s="6">
        <v>1.7</v>
      </c>
      <c r="K144" s="6">
        <v>1.7</v>
      </c>
      <c r="L144" s="6">
        <v>1.7</v>
      </c>
      <c r="M144" s="6">
        <v>1.8</v>
      </c>
      <c r="N144" s="6">
        <v>2</v>
      </c>
      <c r="O144" s="6">
        <v>2.1</v>
      </c>
      <c r="P144" s="6">
        <v>2.2999999999999998</v>
      </c>
      <c r="Q144" s="6">
        <v>2.4</v>
      </c>
    </row>
    <row r="145" spans="2:17" ht="15" thickBot="1" x14ac:dyDescent="0.35">
      <c r="B145" s="12" t="s">
        <v>151</v>
      </c>
      <c r="C145" s="6">
        <v>15</v>
      </c>
      <c r="D145" s="6">
        <v>16</v>
      </c>
      <c r="E145" s="6">
        <v>16.399999999999999</v>
      </c>
      <c r="F145" s="6">
        <v>17.8</v>
      </c>
      <c r="G145" s="5">
        <v>19.399999999999999</v>
      </c>
      <c r="H145" s="6">
        <v>21.1</v>
      </c>
      <c r="I145" s="6">
        <v>22.3</v>
      </c>
      <c r="J145" s="6">
        <v>24</v>
      </c>
      <c r="K145" s="6">
        <v>25.4</v>
      </c>
      <c r="L145" s="6">
        <v>26.2</v>
      </c>
      <c r="M145" s="6">
        <v>27.6</v>
      </c>
      <c r="N145" s="6">
        <v>28.7</v>
      </c>
      <c r="O145" s="6">
        <v>30.5</v>
      </c>
      <c r="P145" s="6">
        <v>32.1</v>
      </c>
      <c r="Q145" s="6">
        <v>34.200000000000003</v>
      </c>
    </row>
    <row r="146" spans="2:17" ht="27" thickBot="1" x14ac:dyDescent="0.35">
      <c r="B146" s="12" t="s">
        <v>152</v>
      </c>
      <c r="C146" s="6">
        <v>0.7</v>
      </c>
      <c r="D146" s="6">
        <v>0.7</v>
      </c>
      <c r="E146" s="6">
        <v>0.7</v>
      </c>
      <c r="F146" s="6">
        <v>0.8</v>
      </c>
      <c r="G146" s="5">
        <v>0.9</v>
      </c>
      <c r="H146" s="6">
        <v>0.9</v>
      </c>
      <c r="I146" s="6">
        <v>1</v>
      </c>
      <c r="J146" s="6">
        <v>1.1000000000000001</v>
      </c>
      <c r="K146" s="6">
        <v>1.1000000000000001</v>
      </c>
      <c r="L146" s="6">
        <v>1.1000000000000001</v>
      </c>
      <c r="M146" s="6">
        <v>1.1000000000000001</v>
      </c>
      <c r="N146" s="6">
        <v>1.1000000000000001</v>
      </c>
      <c r="O146" s="6">
        <v>1.1000000000000001</v>
      </c>
      <c r="P146" s="6">
        <v>1.2</v>
      </c>
      <c r="Q146" s="6">
        <v>1.2</v>
      </c>
    </row>
    <row r="147" spans="2:17" ht="27" thickBot="1" x14ac:dyDescent="0.35">
      <c r="B147" s="12" t="s">
        <v>153</v>
      </c>
      <c r="C147" s="6">
        <v>0.7</v>
      </c>
      <c r="D147" s="6">
        <v>0.8</v>
      </c>
      <c r="E147" s="6">
        <v>0.8</v>
      </c>
      <c r="F147" s="6">
        <v>0.8</v>
      </c>
      <c r="G147" s="5">
        <v>0.8</v>
      </c>
      <c r="H147" s="6">
        <v>0.9</v>
      </c>
      <c r="I147" s="6">
        <v>1</v>
      </c>
      <c r="J147" s="6">
        <v>1.1000000000000001</v>
      </c>
      <c r="K147" s="6">
        <v>1.2</v>
      </c>
      <c r="L147" s="6">
        <v>1.1000000000000001</v>
      </c>
      <c r="M147" s="6">
        <v>1.1000000000000001</v>
      </c>
      <c r="N147" s="6">
        <v>1.1000000000000001</v>
      </c>
      <c r="O147" s="6">
        <v>1.1000000000000001</v>
      </c>
      <c r="P147" s="6">
        <v>1.2</v>
      </c>
      <c r="Q147" s="6">
        <v>1.3</v>
      </c>
    </row>
    <row r="148" spans="2:17" ht="15" thickBot="1" x14ac:dyDescent="0.35">
      <c r="B148" s="12" t="s">
        <v>154</v>
      </c>
      <c r="C148" s="6">
        <v>1.3</v>
      </c>
      <c r="D148" s="6">
        <v>1.2</v>
      </c>
      <c r="E148" s="6">
        <v>1.3</v>
      </c>
      <c r="F148" s="6">
        <v>1.3</v>
      </c>
      <c r="G148" s="5">
        <v>1.5</v>
      </c>
      <c r="H148" s="6">
        <v>1.5</v>
      </c>
      <c r="I148" s="6">
        <v>1.7</v>
      </c>
      <c r="J148" s="6">
        <v>1.8</v>
      </c>
      <c r="K148" s="6">
        <v>1.8</v>
      </c>
      <c r="L148" s="6">
        <v>1.8</v>
      </c>
      <c r="M148" s="6">
        <v>1.8</v>
      </c>
      <c r="N148" s="6">
        <v>1.9</v>
      </c>
      <c r="O148" s="6">
        <v>1.9</v>
      </c>
      <c r="P148" s="6">
        <v>1.9</v>
      </c>
      <c r="Q148" s="6">
        <v>2</v>
      </c>
    </row>
    <row r="149" spans="2:17" ht="15" thickBot="1" x14ac:dyDescent="0.35">
      <c r="B149" s="12" t="s">
        <v>155</v>
      </c>
      <c r="C149" s="6">
        <v>46.3</v>
      </c>
      <c r="D149" s="6">
        <v>49.8</v>
      </c>
      <c r="E149" s="6">
        <v>54.1</v>
      </c>
      <c r="F149" s="6">
        <v>57.6</v>
      </c>
      <c r="G149" s="5">
        <v>64.599999999999994</v>
      </c>
      <c r="H149" s="6">
        <v>70.400000000000006</v>
      </c>
      <c r="I149" s="6">
        <v>76.099999999999994</v>
      </c>
      <c r="J149" s="6">
        <v>82.7</v>
      </c>
      <c r="K149" s="6">
        <v>88.8</v>
      </c>
      <c r="L149" s="6">
        <v>86.7</v>
      </c>
      <c r="M149" s="6">
        <v>88.3</v>
      </c>
      <c r="N149" s="6">
        <v>91.4</v>
      </c>
      <c r="O149" s="6">
        <v>92.1</v>
      </c>
      <c r="P149" s="6">
        <v>96</v>
      </c>
      <c r="Q149" s="6">
        <v>95.8</v>
      </c>
    </row>
    <row r="150" spans="2:17" ht="15" thickBot="1" x14ac:dyDescent="0.35">
      <c r="B150" s="12" t="s">
        <v>156</v>
      </c>
      <c r="C150" s="6">
        <v>164.9</v>
      </c>
      <c r="D150" s="6">
        <v>167.1</v>
      </c>
      <c r="E150" s="6">
        <v>176.8</v>
      </c>
      <c r="F150" s="6">
        <v>188.3</v>
      </c>
      <c r="G150" s="5">
        <v>212</v>
      </c>
      <c r="H150" s="6">
        <v>235.2</v>
      </c>
      <c r="I150" s="6">
        <v>263.89999999999998</v>
      </c>
      <c r="J150" s="6">
        <v>295.60000000000002</v>
      </c>
      <c r="K150" s="6">
        <v>306.8</v>
      </c>
      <c r="L150" s="6">
        <v>307.3</v>
      </c>
      <c r="M150" s="6">
        <v>358.4</v>
      </c>
      <c r="N150" s="6">
        <v>388.5</v>
      </c>
      <c r="O150" s="6">
        <v>409.2</v>
      </c>
      <c r="P150" s="6">
        <v>434.3</v>
      </c>
      <c r="Q150" s="6">
        <v>454.3</v>
      </c>
    </row>
    <row r="151" spans="2:17" ht="15" thickBot="1" x14ac:dyDescent="0.35">
      <c r="B151" s="12" t="s">
        <v>157</v>
      </c>
      <c r="C151" s="6">
        <v>71.099999999999994</v>
      </c>
      <c r="D151" s="6">
        <v>75.400000000000006</v>
      </c>
      <c r="E151" s="6">
        <v>81.099999999999994</v>
      </c>
      <c r="F151" s="6">
        <v>81</v>
      </c>
      <c r="G151" s="5">
        <v>89</v>
      </c>
      <c r="H151" s="6">
        <v>97.5</v>
      </c>
      <c r="I151" s="6">
        <v>105.6</v>
      </c>
      <c r="J151" s="6">
        <v>114.6</v>
      </c>
      <c r="K151" s="6">
        <v>122.1</v>
      </c>
      <c r="L151" s="6">
        <v>130.30000000000001</v>
      </c>
      <c r="M151" s="6">
        <v>136.4</v>
      </c>
      <c r="N151" s="8" t="s">
        <v>11</v>
      </c>
      <c r="O151" s="8" t="s">
        <v>11</v>
      </c>
      <c r="P151" s="8" t="s">
        <v>11</v>
      </c>
      <c r="Q151" s="8" t="s">
        <v>11</v>
      </c>
    </row>
    <row r="152" spans="2:17" ht="15" thickBot="1" x14ac:dyDescent="0.35">
      <c r="B152" s="12" t="s">
        <v>158</v>
      </c>
      <c r="C152" s="6">
        <v>66.400000000000006</v>
      </c>
      <c r="D152" s="6">
        <v>70.2</v>
      </c>
      <c r="E152" s="6">
        <v>74.599999999999994</v>
      </c>
      <c r="F152" s="6">
        <v>80.2</v>
      </c>
      <c r="G152" s="5">
        <v>86.7</v>
      </c>
      <c r="H152" s="6">
        <v>95.4</v>
      </c>
      <c r="I152" s="6">
        <v>106.4</v>
      </c>
      <c r="J152" s="6">
        <v>120.9</v>
      </c>
      <c r="K152" s="6">
        <v>130</v>
      </c>
      <c r="L152" s="6">
        <v>124.1</v>
      </c>
      <c r="M152" s="6">
        <v>131.6</v>
      </c>
      <c r="N152" s="6">
        <v>138</v>
      </c>
      <c r="O152" s="6">
        <v>142.80000000000001</v>
      </c>
      <c r="P152" s="6">
        <v>147.19999999999999</v>
      </c>
      <c r="Q152" s="6">
        <v>153.19999999999999</v>
      </c>
    </row>
    <row r="153" spans="2:17" ht="15" thickBot="1" x14ac:dyDescent="0.35">
      <c r="B153" s="12" t="s">
        <v>159</v>
      </c>
      <c r="C153" s="6">
        <v>35.700000000000003</v>
      </c>
      <c r="D153" s="6">
        <v>37.6</v>
      </c>
      <c r="E153" s="6">
        <v>39.700000000000003</v>
      </c>
      <c r="F153" s="6">
        <v>41.6</v>
      </c>
      <c r="G153" s="5">
        <v>44.6</v>
      </c>
      <c r="H153" s="6">
        <v>47.9</v>
      </c>
      <c r="I153" s="6">
        <v>52.2</v>
      </c>
      <c r="J153" s="6">
        <v>57.3</v>
      </c>
      <c r="K153" s="6">
        <v>60.3</v>
      </c>
      <c r="L153" s="6">
        <v>56</v>
      </c>
      <c r="M153" s="6">
        <v>57.4</v>
      </c>
      <c r="N153" s="6">
        <v>59</v>
      </c>
      <c r="O153" s="6">
        <v>58.4</v>
      </c>
      <c r="P153" s="6">
        <v>58.8</v>
      </c>
      <c r="Q153" s="6">
        <v>61.6</v>
      </c>
    </row>
    <row r="154" spans="2:17" ht="27" thickBot="1" x14ac:dyDescent="0.35">
      <c r="B154" s="12" t="s">
        <v>160</v>
      </c>
      <c r="C154" s="6">
        <v>0.5</v>
      </c>
      <c r="D154" s="6">
        <v>0.4</v>
      </c>
      <c r="E154" s="6">
        <v>0.4</v>
      </c>
      <c r="F154" s="6">
        <v>0.5</v>
      </c>
      <c r="G154" s="5">
        <v>0.5</v>
      </c>
      <c r="H154" s="6">
        <v>0.6</v>
      </c>
      <c r="I154" s="6">
        <v>0.7</v>
      </c>
      <c r="J154" s="6">
        <v>0.7</v>
      </c>
      <c r="K154" s="6">
        <v>0.8</v>
      </c>
      <c r="L154" s="6">
        <v>0.8</v>
      </c>
      <c r="M154" s="6">
        <v>0.8</v>
      </c>
      <c r="N154" s="6">
        <v>1</v>
      </c>
      <c r="O154" s="6">
        <v>1</v>
      </c>
      <c r="P154" s="6">
        <v>1.1000000000000001</v>
      </c>
      <c r="Q154" s="6">
        <v>1.1000000000000001</v>
      </c>
    </row>
    <row r="155" spans="2:17" ht="15" thickBot="1" x14ac:dyDescent="0.35">
      <c r="B155" s="12" t="s">
        <v>161</v>
      </c>
      <c r="C155" s="6">
        <v>67.7</v>
      </c>
      <c r="D155" s="6">
        <v>74.7</v>
      </c>
      <c r="E155" s="6">
        <v>80.2</v>
      </c>
      <c r="F155" s="6">
        <v>88.6</v>
      </c>
      <c r="G155" s="5">
        <v>97</v>
      </c>
      <c r="H155" s="6">
        <v>100.6</v>
      </c>
      <c r="I155" s="6">
        <v>112.9</v>
      </c>
      <c r="J155" s="6">
        <v>125.8</v>
      </c>
      <c r="K155" s="6">
        <v>132.1</v>
      </c>
      <c r="L155" s="6">
        <v>139.4</v>
      </c>
      <c r="M155" s="6">
        <v>145.30000000000001</v>
      </c>
      <c r="N155" s="6">
        <v>146.5</v>
      </c>
      <c r="O155" s="6">
        <v>144.1</v>
      </c>
      <c r="P155" s="6">
        <v>152.19999999999999</v>
      </c>
      <c r="Q155" s="6">
        <v>160.19999999999999</v>
      </c>
    </row>
    <row r="156" spans="2:17" ht="15" thickBot="1" x14ac:dyDescent="0.35">
      <c r="B156" s="12" t="s">
        <v>162</v>
      </c>
      <c r="C156" s="6">
        <v>3.7</v>
      </c>
      <c r="D156" s="6">
        <v>3.9</v>
      </c>
      <c r="E156" s="6">
        <v>4.0999999999999996</v>
      </c>
      <c r="F156" s="6">
        <v>4.5</v>
      </c>
      <c r="G156" s="5">
        <v>4.9000000000000004</v>
      </c>
      <c r="H156" s="6">
        <v>5.3</v>
      </c>
      <c r="I156" s="6">
        <v>5.8</v>
      </c>
      <c r="J156" s="6">
        <v>6.3</v>
      </c>
      <c r="K156" s="6">
        <v>6.7</v>
      </c>
      <c r="L156" s="6">
        <v>6.9</v>
      </c>
      <c r="M156" s="6">
        <v>7.4</v>
      </c>
      <c r="N156" s="6">
        <v>7.9</v>
      </c>
      <c r="O156" s="6">
        <v>8.3000000000000007</v>
      </c>
      <c r="P156" s="6">
        <v>8.6999999999999993</v>
      </c>
      <c r="Q156" s="6">
        <v>9</v>
      </c>
    </row>
    <row r="157" spans="2:17" ht="15" thickBot="1" x14ac:dyDescent="0.35">
      <c r="B157" s="12" t="s">
        <v>163</v>
      </c>
      <c r="C157" s="6">
        <v>2.2999999999999998</v>
      </c>
      <c r="D157" s="6">
        <v>3.2</v>
      </c>
      <c r="E157" s="6">
        <v>4.0999999999999996</v>
      </c>
      <c r="F157" s="6">
        <v>4.5</v>
      </c>
      <c r="G157" s="5">
        <v>5</v>
      </c>
      <c r="H157" s="6">
        <v>5.3</v>
      </c>
      <c r="I157" s="6">
        <v>5.7</v>
      </c>
      <c r="J157" s="6">
        <v>6.4</v>
      </c>
      <c r="K157" s="6">
        <v>6.8</v>
      </c>
      <c r="L157" s="6">
        <v>7.1</v>
      </c>
      <c r="M157" s="6">
        <v>7.6</v>
      </c>
      <c r="N157" s="6">
        <v>8.1999999999999993</v>
      </c>
      <c r="O157" s="6">
        <v>9.6</v>
      </c>
      <c r="P157" s="6">
        <v>11.8</v>
      </c>
      <c r="Q157" s="6">
        <v>12.8</v>
      </c>
    </row>
    <row r="158" spans="2:17" ht="15" thickBot="1" x14ac:dyDescent="0.35">
      <c r="B158" s="12" t="s">
        <v>164</v>
      </c>
      <c r="C158" s="6">
        <v>5.9</v>
      </c>
      <c r="D158" s="6">
        <v>6.7</v>
      </c>
      <c r="E158" s="6">
        <v>7.4</v>
      </c>
      <c r="F158" s="6">
        <v>8.3000000000000007</v>
      </c>
      <c r="G158" s="5">
        <v>9.4</v>
      </c>
      <c r="H158" s="6">
        <v>10.4</v>
      </c>
      <c r="I158" s="6">
        <v>11.5</v>
      </c>
      <c r="J158" s="6">
        <v>12.7</v>
      </c>
      <c r="K158" s="6">
        <v>14</v>
      </c>
      <c r="L158" s="6">
        <v>14.6</v>
      </c>
      <c r="M158" s="6">
        <v>15.8</v>
      </c>
      <c r="N158" s="6">
        <v>17.3</v>
      </c>
      <c r="O158" s="6">
        <v>18.899999999999999</v>
      </c>
      <c r="P158" s="6">
        <v>20.7</v>
      </c>
      <c r="Q158" s="6">
        <v>22.4</v>
      </c>
    </row>
    <row r="159" spans="2:17" ht="15" thickBot="1" x14ac:dyDescent="0.35">
      <c r="B159" s="12" t="s">
        <v>165</v>
      </c>
      <c r="C159" s="6">
        <v>458.6</v>
      </c>
      <c r="D159" s="6">
        <v>485.2</v>
      </c>
      <c r="E159" s="6">
        <v>522.9</v>
      </c>
      <c r="F159" s="6">
        <v>571.70000000000005</v>
      </c>
      <c r="G159" s="5">
        <v>624.4</v>
      </c>
      <c r="H159" s="6">
        <v>671.4</v>
      </c>
      <c r="I159" s="6">
        <v>726.4</v>
      </c>
      <c r="J159" s="6">
        <v>786.3</v>
      </c>
      <c r="K159" s="6">
        <v>815.6</v>
      </c>
      <c r="L159" s="6">
        <v>815.7</v>
      </c>
      <c r="M159" s="6">
        <v>887.6</v>
      </c>
      <c r="N159" s="6">
        <v>913.5</v>
      </c>
      <c r="O159" s="6">
        <v>998.5</v>
      </c>
      <c r="P159" s="6">
        <v>1043.3</v>
      </c>
      <c r="Q159" s="6">
        <v>1069.5999999999999</v>
      </c>
    </row>
    <row r="160" spans="2:17" ht="15" thickBot="1" x14ac:dyDescent="0.35">
      <c r="B160" s="12" t="s">
        <v>166</v>
      </c>
      <c r="C160" s="6">
        <v>481</v>
      </c>
      <c r="D160" s="6">
        <v>485.7</v>
      </c>
      <c r="E160" s="6">
        <v>520.70000000000005</v>
      </c>
      <c r="F160" s="6">
        <v>552.9</v>
      </c>
      <c r="G160" s="5">
        <v>605.1</v>
      </c>
      <c r="H160" s="6">
        <v>658.4</v>
      </c>
      <c r="I160" s="6">
        <v>716.8</v>
      </c>
      <c r="J160" s="6">
        <v>783.8</v>
      </c>
      <c r="K160" s="6">
        <v>804.8</v>
      </c>
      <c r="L160" s="6">
        <v>798.2</v>
      </c>
      <c r="M160" s="6">
        <v>893.9</v>
      </c>
      <c r="N160" s="6">
        <v>947.1</v>
      </c>
      <c r="O160" s="6">
        <v>984.4</v>
      </c>
      <c r="P160" s="6">
        <v>1022.8</v>
      </c>
      <c r="Q160" s="6">
        <v>1078.8</v>
      </c>
    </row>
    <row r="161" spans="2:17" ht="15" thickBot="1" x14ac:dyDescent="0.35">
      <c r="B161" s="12" t="s">
        <v>167</v>
      </c>
      <c r="C161" s="6">
        <v>40.200000000000003</v>
      </c>
      <c r="D161" s="6">
        <v>43.5</v>
      </c>
      <c r="E161" s="6">
        <v>47.2</v>
      </c>
      <c r="F161" s="6">
        <v>51.3</v>
      </c>
      <c r="G161" s="5">
        <v>56.5</v>
      </c>
      <c r="H161" s="6">
        <v>62</v>
      </c>
      <c r="I161" s="6">
        <v>66.900000000000006</v>
      </c>
      <c r="J161" s="6">
        <v>74.5</v>
      </c>
      <c r="K161" s="6">
        <v>80.2</v>
      </c>
      <c r="L161" s="6">
        <v>85.2</v>
      </c>
      <c r="M161" s="6">
        <v>91.7</v>
      </c>
      <c r="N161" s="6">
        <v>101</v>
      </c>
      <c r="O161" s="6">
        <v>108.1</v>
      </c>
      <c r="P161" s="6">
        <v>117.9</v>
      </c>
      <c r="Q161" s="6">
        <v>128.19999999999999</v>
      </c>
    </row>
    <row r="162" spans="2:17" ht="15" thickBot="1" x14ac:dyDescent="0.35">
      <c r="B162" s="12" t="s">
        <v>168</v>
      </c>
      <c r="C162" s="6">
        <v>5</v>
      </c>
      <c r="D162" s="6">
        <v>5.0999999999999996</v>
      </c>
      <c r="E162" s="6">
        <v>5.0999999999999996</v>
      </c>
      <c r="F162" s="6">
        <v>5.4</v>
      </c>
      <c r="G162" s="5">
        <v>5.7</v>
      </c>
      <c r="H162" s="6">
        <v>6</v>
      </c>
      <c r="I162" s="6">
        <v>6.4</v>
      </c>
      <c r="J162" s="6">
        <v>6.7</v>
      </c>
      <c r="K162" s="6">
        <v>7</v>
      </c>
      <c r="L162" s="6">
        <v>7.3</v>
      </c>
      <c r="M162" s="6">
        <v>7.7</v>
      </c>
      <c r="N162" s="6">
        <v>8.1999999999999993</v>
      </c>
      <c r="O162" s="6">
        <v>8.9</v>
      </c>
      <c r="P162" s="6">
        <v>9.5</v>
      </c>
      <c r="Q162" s="6">
        <v>10.199999999999999</v>
      </c>
    </row>
    <row r="163" spans="2:17" ht="15" thickBot="1" x14ac:dyDescent="0.35">
      <c r="B163" s="12" t="s">
        <v>169</v>
      </c>
      <c r="C163" s="6">
        <v>0.3</v>
      </c>
      <c r="D163" s="6">
        <v>0.3</v>
      </c>
      <c r="E163" s="6">
        <v>0.4</v>
      </c>
      <c r="F163" s="6">
        <v>0.4</v>
      </c>
      <c r="G163" s="5">
        <v>0.4</v>
      </c>
      <c r="H163" s="6">
        <v>0.4</v>
      </c>
      <c r="I163" s="6">
        <v>0.4</v>
      </c>
      <c r="J163" s="6">
        <v>0.4</v>
      </c>
      <c r="K163" s="6">
        <v>0.4</v>
      </c>
      <c r="L163" s="6">
        <v>0.4</v>
      </c>
      <c r="M163" s="6">
        <v>0.5</v>
      </c>
      <c r="N163" s="6">
        <v>0.5</v>
      </c>
      <c r="O163" s="6">
        <v>0.5</v>
      </c>
      <c r="P163" s="6">
        <v>0.5</v>
      </c>
      <c r="Q163" s="6">
        <v>0.5</v>
      </c>
    </row>
    <row r="164" spans="2:17" ht="27" thickBot="1" x14ac:dyDescent="0.35">
      <c r="B164" s="12" t="s">
        <v>170</v>
      </c>
      <c r="C164" s="6">
        <v>18.2</v>
      </c>
      <c r="D164" s="6">
        <v>19.399999999999999</v>
      </c>
      <c r="E164" s="6">
        <v>21.3</v>
      </c>
      <c r="F164" s="6">
        <v>24.8</v>
      </c>
      <c r="G164" s="5">
        <v>27.6</v>
      </c>
      <c r="H164" s="6">
        <v>30.2</v>
      </c>
      <c r="I164" s="6">
        <v>35.200000000000003</v>
      </c>
      <c r="J164" s="6">
        <v>37.9</v>
      </c>
      <c r="K164" s="6">
        <v>40</v>
      </c>
      <c r="L164" s="6">
        <v>38.5</v>
      </c>
      <c r="M164" s="6">
        <v>38.9</v>
      </c>
      <c r="N164" s="6">
        <v>39.700000000000003</v>
      </c>
      <c r="O164" s="6">
        <v>41</v>
      </c>
      <c r="P164" s="6">
        <v>42.4</v>
      </c>
      <c r="Q164" s="6">
        <v>43.5</v>
      </c>
    </row>
    <row r="165" spans="2:17" ht="15" thickBot="1" x14ac:dyDescent="0.35">
      <c r="B165" s="12" t="s">
        <v>171</v>
      </c>
      <c r="C165" s="6">
        <v>2.5999999999999999E-2</v>
      </c>
      <c r="D165" s="6">
        <v>2.7E-2</v>
      </c>
      <c r="E165" s="6">
        <v>2.9000000000000001E-2</v>
      </c>
      <c r="F165" s="6">
        <v>2.8000000000000001E-2</v>
      </c>
      <c r="G165" s="5">
        <v>2.9000000000000001E-2</v>
      </c>
      <c r="H165" s="6">
        <v>2.9000000000000001E-2</v>
      </c>
      <c r="I165" s="6">
        <v>0.03</v>
      </c>
      <c r="J165" s="6">
        <v>3.3000000000000002E-2</v>
      </c>
      <c r="K165" s="6">
        <v>3.5999999999999997E-2</v>
      </c>
      <c r="L165" s="6">
        <v>3.5000000000000003E-2</v>
      </c>
      <c r="M165" s="6">
        <v>3.4000000000000002E-2</v>
      </c>
      <c r="N165" s="6">
        <v>3.7999999999999999E-2</v>
      </c>
      <c r="O165" s="6">
        <v>3.9E-2</v>
      </c>
      <c r="P165" s="6">
        <v>0.04</v>
      </c>
      <c r="Q165" s="6">
        <v>0.04</v>
      </c>
    </row>
    <row r="166" spans="2:17" ht="15" thickBot="1" x14ac:dyDescent="0.35">
      <c r="B166" s="12" t="s">
        <v>172</v>
      </c>
      <c r="C166" s="6">
        <v>57.4</v>
      </c>
      <c r="D166" s="6">
        <v>61.6</v>
      </c>
      <c r="E166" s="6">
        <v>63.6</v>
      </c>
      <c r="F166" s="6">
        <v>68.400000000000006</v>
      </c>
      <c r="G166" s="5">
        <v>74.5</v>
      </c>
      <c r="H166" s="6">
        <v>79.900000000000006</v>
      </c>
      <c r="I166" s="6">
        <v>87</v>
      </c>
      <c r="J166" s="6">
        <v>94.9</v>
      </c>
      <c r="K166" s="6">
        <v>101.1</v>
      </c>
      <c r="L166" s="6">
        <v>105.1</v>
      </c>
      <c r="M166" s="6">
        <v>109.1</v>
      </c>
      <c r="N166" s="6">
        <v>109.2</v>
      </c>
      <c r="O166" s="6">
        <v>115.4</v>
      </c>
      <c r="P166" s="6">
        <v>120</v>
      </c>
      <c r="Q166" s="6">
        <v>124.7</v>
      </c>
    </row>
    <row r="167" spans="2:17" ht="15" thickBot="1" x14ac:dyDescent="0.35">
      <c r="B167" s="12" t="s">
        <v>173</v>
      </c>
      <c r="C167" s="6">
        <v>11.6</v>
      </c>
      <c r="D167" s="6">
        <v>14.2</v>
      </c>
      <c r="E167" s="6">
        <v>16.7</v>
      </c>
      <c r="F167" s="6">
        <v>20</v>
      </c>
      <c r="G167" s="5">
        <v>23.6</v>
      </c>
      <c r="H167" s="6">
        <v>27.5</v>
      </c>
      <c r="I167" s="6">
        <v>31.4</v>
      </c>
      <c r="J167" s="6">
        <v>35.799999999999997</v>
      </c>
      <c r="K167" s="6">
        <v>41.9</v>
      </c>
      <c r="L167" s="6">
        <v>44.8</v>
      </c>
      <c r="M167" s="6">
        <v>49.5</v>
      </c>
      <c r="N167" s="6">
        <v>58</v>
      </c>
      <c r="O167" s="6">
        <v>65.599999999999994</v>
      </c>
      <c r="P167" s="6">
        <v>73.5</v>
      </c>
      <c r="Q167" s="6">
        <v>82.4</v>
      </c>
    </row>
    <row r="168" spans="2:17" ht="15" thickBot="1" x14ac:dyDescent="0.35">
      <c r="B168" s="12" t="s">
        <v>174</v>
      </c>
      <c r="C168" s="6">
        <v>655.5</v>
      </c>
      <c r="D168" s="6">
        <v>632.20000000000005</v>
      </c>
      <c r="E168" s="6">
        <v>681.5</v>
      </c>
      <c r="F168" s="6">
        <v>731.7</v>
      </c>
      <c r="G168" s="5">
        <v>822.2</v>
      </c>
      <c r="H168" s="6">
        <v>919.9</v>
      </c>
      <c r="I168" s="6">
        <v>1013.6</v>
      </c>
      <c r="J168" s="6">
        <v>1089.0999999999999</v>
      </c>
      <c r="K168" s="6">
        <v>1117.8</v>
      </c>
      <c r="L168" s="6">
        <v>1071.9000000000001</v>
      </c>
      <c r="M168" s="6">
        <v>1184.4000000000001</v>
      </c>
      <c r="N168" s="6">
        <v>1314.9</v>
      </c>
      <c r="O168" s="6">
        <v>1367.6</v>
      </c>
      <c r="P168" s="6">
        <v>1448.2</v>
      </c>
      <c r="Q168" s="6">
        <v>1514.9</v>
      </c>
    </row>
    <row r="169" spans="2:17" ht="15" thickBot="1" x14ac:dyDescent="0.35">
      <c r="B169" s="12" t="s">
        <v>175</v>
      </c>
      <c r="C169" s="6">
        <v>22.2</v>
      </c>
      <c r="D169" s="6">
        <v>24.7</v>
      </c>
      <c r="E169" s="6">
        <v>26.8</v>
      </c>
      <c r="F169" s="6">
        <v>29</v>
      </c>
      <c r="G169" s="5">
        <v>31.6</v>
      </c>
      <c r="H169" s="6">
        <v>35.799999999999997</v>
      </c>
      <c r="I169" s="6">
        <v>39.5</v>
      </c>
      <c r="J169" s="6">
        <v>43.9</v>
      </c>
      <c r="K169" s="6">
        <v>49.4</v>
      </c>
      <c r="L169" s="6">
        <v>53.8</v>
      </c>
      <c r="M169" s="6">
        <v>58.6</v>
      </c>
      <c r="N169" s="6">
        <v>63.9</v>
      </c>
      <c r="O169" s="6">
        <v>66.8</v>
      </c>
      <c r="P169" s="6">
        <v>70.5</v>
      </c>
      <c r="Q169" s="6">
        <v>75.099999999999994</v>
      </c>
    </row>
    <row r="170" spans="2:17" ht="15" thickBot="1" x14ac:dyDescent="0.35">
      <c r="B170" s="12" t="s">
        <v>176</v>
      </c>
      <c r="C170" s="6">
        <v>48.6</v>
      </c>
      <c r="D170" s="6">
        <v>51.8</v>
      </c>
      <c r="E170" s="6">
        <v>54.7</v>
      </c>
      <c r="F170" s="6">
        <v>58.1</v>
      </c>
      <c r="G170" s="5">
        <v>64.099999999999994</v>
      </c>
      <c r="H170" s="6">
        <v>70.8</v>
      </c>
      <c r="I170" s="6">
        <v>78.5</v>
      </c>
      <c r="J170" s="6">
        <v>88.2</v>
      </c>
      <c r="K170" s="6">
        <v>98.1</v>
      </c>
      <c r="L170" s="6">
        <v>106.8</v>
      </c>
      <c r="M170" s="6">
        <v>117.3</v>
      </c>
      <c r="N170" s="6">
        <v>129.69999999999999</v>
      </c>
      <c r="O170" s="6">
        <v>142.9</v>
      </c>
      <c r="P170" s="6">
        <v>156.80000000000001</v>
      </c>
      <c r="Q170" s="6">
        <v>172.3</v>
      </c>
    </row>
    <row r="171" spans="2:17" ht="15" thickBot="1" x14ac:dyDescent="0.35">
      <c r="B171" s="12" t="s">
        <v>177</v>
      </c>
      <c r="C171" s="6">
        <v>193.5</v>
      </c>
      <c r="D171" s="6">
        <v>216.1</v>
      </c>
      <c r="E171" s="6">
        <v>231.2</v>
      </c>
      <c r="F171" s="6">
        <v>258.2</v>
      </c>
      <c r="G171" s="5">
        <v>296.60000000000002</v>
      </c>
      <c r="H171" s="6">
        <v>315.60000000000002</v>
      </c>
      <c r="I171" s="6">
        <v>349.9</v>
      </c>
      <c r="J171" s="6">
        <v>388.7</v>
      </c>
      <c r="K171" s="6">
        <v>405.2</v>
      </c>
      <c r="L171" s="6">
        <v>346.5</v>
      </c>
      <c r="M171" s="6">
        <v>351.7</v>
      </c>
      <c r="N171" s="6">
        <v>378.5</v>
      </c>
      <c r="O171" s="6">
        <v>386.4</v>
      </c>
      <c r="P171" s="6">
        <v>392.6</v>
      </c>
      <c r="Q171" s="6">
        <v>371.8</v>
      </c>
    </row>
    <row r="172" spans="2:17" ht="15" thickBot="1" x14ac:dyDescent="0.35">
      <c r="B172" s="12" t="s">
        <v>178</v>
      </c>
      <c r="C172" s="6">
        <v>33.299999999999997</v>
      </c>
      <c r="D172" s="6">
        <v>32.9</v>
      </c>
      <c r="E172" s="6">
        <v>31.1</v>
      </c>
      <c r="F172" s="6">
        <v>32.4</v>
      </c>
      <c r="G172" s="5">
        <v>34.9</v>
      </c>
      <c r="H172" s="6">
        <v>38.4</v>
      </c>
      <c r="I172" s="6">
        <v>41.2</v>
      </c>
      <c r="J172" s="6">
        <v>45.1</v>
      </c>
      <c r="K172" s="6">
        <v>49.3</v>
      </c>
      <c r="L172" s="6">
        <v>51.8</v>
      </c>
      <c r="M172" s="6">
        <v>56.5</v>
      </c>
      <c r="N172" s="6">
        <v>60.6</v>
      </c>
      <c r="O172" s="6">
        <v>63.8</v>
      </c>
      <c r="P172" s="6">
        <v>68.099999999999994</v>
      </c>
      <c r="Q172" s="6">
        <v>71.7</v>
      </c>
    </row>
    <row r="173" spans="2:17" ht="15" thickBot="1" x14ac:dyDescent="0.35">
      <c r="B173" s="12" t="s">
        <v>179</v>
      </c>
      <c r="C173" s="6">
        <v>4.0999999999999996</v>
      </c>
      <c r="D173" s="6">
        <v>4.2</v>
      </c>
      <c r="E173" s="6">
        <v>4.4000000000000004</v>
      </c>
      <c r="F173" s="6">
        <v>4.5999999999999996</v>
      </c>
      <c r="G173" s="5">
        <v>5</v>
      </c>
      <c r="H173" s="6">
        <v>5.3</v>
      </c>
      <c r="I173" s="6">
        <v>5.5</v>
      </c>
      <c r="J173" s="6">
        <v>5.6</v>
      </c>
      <c r="K173" s="6">
        <v>5.8</v>
      </c>
      <c r="L173" s="6">
        <v>5.7</v>
      </c>
      <c r="M173" s="6">
        <v>6</v>
      </c>
      <c r="N173" s="6">
        <v>6.3</v>
      </c>
      <c r="O173" s="6">
        <v>6.5</v>
      </c>
      <c r="P173" s="6">
        <v>6.9</v>
      </c>
      <c r="Q173" s="6">
        <v>7.4</v>
      </c>
    </row>
    <row r="174" spans="2:17" ht="15" thickBot="1" x14ac:dyDescent="0.35">
      <c r="B174" s="12" t="s">
        <v>180</v>
      </c>
      <c r="C174" s="6">
        <v>261.10000000000002</v>
      </c>
      <c r="D174" s="6">
        <v>274.8</v>
      </c>
      <c r="E174" s="6">
        <v>289.2</v>
      </c>
      <c r="F174" s="6">
        <v>309.60000000000002</v>
      </c>
      <c r="G174" s="5">
        <v>339.4</v>
      </c>
      <c r="H174" s="6">
        <v>367.1</v>
      </c>
      <c r="I174" s="6">
        <v>398.2</v>
      </c>
      <c r="J174" s="6">
        <v>435.9</v>
      </c>
      <c r="K174" s="6">
        <v>462.9</v>
      </c>
      <c r="L174" s="6">
        <v>471.8</v>
      </c>
      <c r="M174" s="6">
        <v>514</v>
      </c>
      <c r="N174" s="6">
        <v>543.79999999999995</v>
      </c>
      <c r="O174" s="6">
        <v>590.79999999999995</v>
      </c>
      <c r="P174" s="6">
        <v>642.79999999999995</v>
      </c>
      <c r="Q174" s="6">
        <v>693.4</v>
      </c>
    </row>
    <row r="175" spans="2:17" ht="15" thickBot="1" x14ac:dyDescent="0.35">
      <c r="B175" s="12" t="s">
        <v>181</v>
      </c>
      <c r="C175" s="6">
        <v>141.69999999999999</v>
      </c>
      <c r="D175" s="6">
        <v>148.69999999999999</v>
      </c>
      <c r="E175" s="6">
        <v>153.5</v>
      </c>
      <c r="F175" s="6">
        <v>159.69999999999999</v>
      </c>
      <c r="G175" s="5">
        <v>170.5</v>
      </c>
      <c r="H175" s="6">
        <v>180.9</v>
      </c>
      <c r="I175" s="6">
        <v>194</v>
      </c>
      <c r="J175" s="6">
        <v>209.5</v>
      </c>
      <c r="K175" s="6">
        <v>215.2</v>
      </c>
      <c r="L175" s="6">
        <v>198.9</v>
      </c>
      <c r="M175" s="6">
        <v>207.3</v>
      </c>
      <c r="N175" s="6">
        <v>217</v>
      </c>
      <c r="O175" s="6">
        <v>217.9</v>
      </c>
      <c r="P175" s="6">
        <v>219</v>
      </c>
      <c r="Q175" s="6">
        <v>221.7</v>
      </c>
    </row>
    <row r="176" spans="2:17" ht="15" thickBot="1" x14ac:dyDescent="0.35">
      <c r="B176" s="12" t="s">
        <v>182</v>
      </c>
      <c r="C176" s="6">
        <v>1678.3</v>
      </c>
      <c r="D176" s="6">
        <v>1750.1</v>
      </c>
      <c r="E176" s="6">
        <v>1796.9</v>
      </c>
      <c r="F176" s="6">
        <v>1847.7</v>
      </c>
      <c r="G176" s="5">
        <v>1951.4</v>
      </c>
      <c r="H176" s="6">
        <v>2046.6</v>
      </c>
      <c r="I176" s="6">
        <v>2159.6</v>
      </c>
      <c r="J176" s="6">
        <v>2269.4</v>
      </c>
      <c r="K176" s="6">
        <v>2318.4</v>
      </c>
      <c r="L176" s="6">
        <v>2267.3000000000002</v>
      </c>
      <c r="M176" s="6">
        <v>2340.1999999999998</v>
      </c>
      <c r="N176" s="6">
        <v>2438.1</v>
      </c>
      <c r="O176" s="6">
        <v>2487.6</v>
      </c>
      <c r="P176" s="6">
        <v>2544.6999999999998</v>
      </c>
      <c r="Q176" s="6">
        <v>2591.1999999999998</v>
      </c>
    </row>
    <row r="177" spans="2:17" ht="15" thickBot="1" x14ac:dyDescent="0.35">
      <c r="B177" s="12" t="s">
        <v>183</v>
      </c>
      <c r="C177" s="6">
        <v>54.5</v>
      </c>
      <c r="D177" s="6">
        <v>57.7</v>
      </c>
      <c r="E177" s="6">
        <v>61.6</v>
      </c>
      <c r="F177" s="6">
        <v>66.400000000000006</v>
      </c>
      <c r="G177" s="5">
        <v>71</v>
      </c>
      <c r="H177" s="6">
        <v>76.3</v>
      </c>
      <c r="I177" s="6">
        <v>82.4</v>
      </c>
      <c r="J177" s="6">
        <v>89</v>
      </c>
      <c r="K177" s="6">
        <v>92.6</v>
      </c>
      <c r="L177" s="6">
        <v>86.4</v>
      </c>
      <c r="M177" s="6">
        <v>85.9</v>
      </c>
      <c r="N177" s="6">
        <v>87.5</v>
      </c>
      <c r="O177" s="6">
        <v>87.1</v>
      </c>
      <c r="P177" s="6">
        <v>87.6</v>
      </c>
      <c r="Q177" s="6">
        <v>88.7</v>
      </c>
    </row>
    <row r="178" spans="2:17" ht="40.200000000000003" thickBot="1" x14ac:dyDescent="0.35">
      <c r="B178" s="12" t="s">
        <v>184</v>
      </c>
      <c r="C178" s="6">
        <v>2.7</v>
      </c>
      <c r="D178" s="6">
        <v>2.8</v>
      </c>
      <c r="E178" s="6">
        <v>2.8</v>
      </c>
      <c r="F178" s="6">
        <v>2.7</v>
      </c>
      <c r="G178" s="5">
        <v>2.8</v>
      </c>
      <c r="H178" s="6">
        <v>3</v>
      </c>
      <c r="I178" s="6">
        <v>3.2</v>
      </c>
      <c r="J178" s="6">
        <v>3.5</v>
      </c>
      <c r="K178" s="6">
        <v>3.6</v>
      </c>
      <c r="L178" s="6">
        <v>3.7</v>
      </c>
      <c r="M178" s="6">
        <v>3.8</v>
      </c>
      <c r="N178" s="6">
        <v>4</v>
      </c>
      <c r="O178" s="6">
        <v>4.3</v>
      </c>
      <c r="P178" s="6">
        <v>2.8</v>
      </c>
      <c r="Q178" s="6">
        <v>2.9</v>
      </c>
    </row>
    <row r="179" spans="2:17" ht="15" thickBot="1" x14ac:dyDescent="0.35">
      <c r="B179" s="12" t="s">
        <v>185</v>
      </c>
      <c r="C179" s="6">
        <v>7.1</v>
      </c>
      <c r="D179" s="6">
        <v>8.1999999999999993</v>
      </c>
      <c r="E179" s="6">
        <v>9</v>
      </c>
      <c r="F179" s="6">
        <v>10.5</v>
      </c>
      <c r="G179" s="5">
        <v>14.4</v>
      </c>
      <c r="H179" s="6">
        <v>16.100000000000001</v>
      </c>
      <c r="I179" s="6">
        <v>16.7</v>
      </c>
      <c r="J179" s="6">
        <v>17.7</v>
      </c>
      <c r="K179" s="6">
        <v>18.600000000000001</v>
      </c>
      <c r="L179" s="6">
        <v>19.5</v>
      </c>
      <c r="M179" s="6">
        <v>22.4</v>
      </c>
      <c r="N179" s="6">
        <v>22.9</v>
      </c>
      <c r="O179" s="6">
        <v>25.4</v>
      </c>
      <c r="P179" s="6">
        <v>27.3</v>
      </c>
      <c r="Q179" s="6">
        <v>29.6</v>
      </c>
    </row>
    <row r="180" spans="2:17" ht="15" thickBot="1" x14ac:dyDescent="0.35">
      <c r="B180" s="12" t="s">
        <v>186</v>
      </c>
      <c r="C180" s="6">
        <v>4.7</v>
      </c>
      <c r="D180" s="6">
        <v>4.9000000000000004</v>
      </c>
      <c r="E180" s="6">
        <v>5</v>
      </c>
      <c r="F180" s="6">
        <v>5.3</v>
      </c>
      <c r="G180" s="5">
        <v>5.7</v>
      </c>
      <c r="H180" s="6">
        <v>6.1</v>
      </c>
      <c r="I180" s="6">
        <v>6.8</v>
      </c>
      <c r="J180" s="6">
        <v>7.7</v>
      </c>
      <c r="K180" s="6">
        <v>8.4</v>
      </c>
      <c r="L180" s="6">
        <v>8</v>
      </c>
      <c r="M180" s="6">
        <v>8.3000000000000007</v>
      </c>
      <c r="N180" s="6">
        <v>8.8000000000000007</v>
      </c>
      <c r="O180" s="6">
        <v>8.6999999999999993</v>
      </c>
      <c r="P180" s="6">
        <v>9.1</v>
      </c>
      <c r="Q180" s="6">
        <v>9.4</v>
      </c>
    </row>
    <row r="181" spans="2:17" ht="15" thickBot="1" x14ac:dyDescent="0.35">
      <c r="B181" s="12" t="s">
        <v>187</v>
      </c>
      <c r="C181" s="6">
        <v>169.8</v>
      </c>
      <c r="D181" s="6">
        <v>179</v>
      </c>
      <c r="E181" s="6">
        <v>184.7</v>
      </c>
      <c r="F181" s="6">
        <v>195.2</v>
      </c>
      <c r="G181" s="5">
        <v>210.5</v>
      </c>
      <c r="H181" s="6">
        <v>231.3</v>
      </c>
      <c r="I181" s="6">
        <v>254.8</v>
      </c>
      <c r="J181" s="6">
        <v>276</v>
      </c>
      <c r="K181" s="6">
        <v>289.10000000000002</v>
      </c>
      <c r="L181" s="6">
        <v>277.2</v>
      </c>
      <c r="M181" s="6">
        <v>287</v>
      </c>
      <c r="N181" s="6">
        <v>298.7</v>
      </c>
      <c r="O181" s="6">
        <v>301.39999999999998</v>
      </c>
      <c r="P181" s="6">
        <v>304.7</v>
      </c>
      <c r="Q181" s="6">
        <v>315.89999999999998</v>
      </c>
    </row>
    <row r="182" spans="2:17" ht="15" thickBot="1" x14ac:dyDescent="0.35">
      <c r="B182" s="12" t="s">
        <v>188</v>
      </c>
      <c r="C182" s="6">
        <v>175.2</v>
      </c>
      <c r="D182" s="6">
        <v>185.1</v>
      </c>
      <c r="E182" s="6">
        <v>192.1</v>
      </c>
      <c r="F182" s="6">
        <v>202.5</v>
      </c>
      <c r="G182" s="5">
        <v>222.2</v>
      </c>
      <c r="H182" s="6">
        <v>243.8</v>
      </c>
      <c r="I182" s="6">
        <v>266</v>
      </c>
      <c r="J182" s="6">
        <v>287.3</v>
      </c>
      <c r="K182" s="6">
        <v>302.39999999999998</v>
      </c>
      <c r="L182" s="6">
        <v>301.5</v>
      </c>
      <c r="M182" s="6">
        <v>322.7</v>
      </c>
      <c r="N182" s="6">
        <v>348.4</v>
      </c>
      <c r="O182" s="6">
        <v>374.4</v>
      </c>
      <c r="P182" s="6">
        <v>396.9</v>
      </c>
      <c r="Q182" s="6">
        <v>410.9</v>
      </c>
    </row>
    <row r="183" spans="2:17" ht="15" thickBot="1" x14ac:dyDescent="0.35">
      <c r="B183" s="12" t="s">
        <v>189</v>
      </c>
      <c r="C183" s="6">
        <v>277.89999999999998</v>
      </c>
      <c r="D183" s="6">
        <v>288.39999999999998</v>
      </c>
      <c r="E183" s="6">
        <v>293.3</v>
      </c>
      <c r="F183" s="6">
        <v>299.3</v>
      </c>
      <c r="G183" s="5">
        <v>315.89999999999998</v>
      </c>
      <c r="H183" s="6">
        <v>336</v>
      </c>
      <c r="I183" s="6">
        <v>360.5</v>
      </c>
      <c r="J183" s="6">
        <v>385.5</v>
      </c>
      <c r="K183" s="6">
        <v>401.8</v>
      </c>
      <c r="L183" s="6">
        <v>396.2</v>
      </c>
      <c r="M183" s="6">
        <v>412.7</v>
      </c>
      <c r="N183" s="6">
        <v>429.1</v>
      </c>
      <c r="O183" s="6">
        <v>441.8</v>
      </c>
      <c r="P183" s="6">
        <v>457.1</v>
      </c>
      <c r="Q183" s="6">
        <v>473.3</v>
      </c>
    </row>
    <row r="184" spans="2:17" ht="15" thickBot="1" x14ac:dyDescent="0.35">
      <c r="B184" s="12" t="s">
        <v>190</v>
      </c>
      <c r="C184" s="6">
        <v>259.89999999999998</v>
      </c>
      <c r="D184" s="6">
        <v>270</v>
      </c>
      <c r="E184" s="6">
        <v>279.8</v>
      </c>
      <c r="F184" s="6">
        <v>292.2</v>
      </c>
      <c r="G184" s="5">
        <v>313.2</v>
      </c>
      <c r="H184" s="6">
        <v>332.4</v>
      </c>
      <c r="I184" s="6">
        <v>358.6</v>
      </c>
      <c r="J184" s="6">
        <v>380.7</v>
      </c>
      <c r="K184" s="6">
        <v>386</v>
      </c>
      <c r="L184" s="6">
        <v>368.8</v>
      </c>
      <c r="M184" s="6">
        <v>395.7</v>
      </c>
      <c r="N184" s="6">
        <v>414.6</v>
      </c>
      <c r="O184" s="6">
        <v>421</v>
      </c>
      <c r="P184" s="6">
        <v>433.4</v>
      </c>
      <c r="Q184" s="6">
        <v>450.5</v>
      </c>
    </row>
    <row r="185" spans="2:17" ht="15" thickBot="1" x14ac:dyDescent="0.35">
      <c r="B185" s="12" t="s">
        <v>191</v>
      </c>
      <c r="C185" s="6">
        <v>77.599999999999994</v>
      </c>
      <c r="D185" s="6">
        <v>78.2</v>
      </c>
      <c r="E185" s="6">
        <v>79.599999999999994</v>
      </c>
      <c r="F185" s="6">
        <v>86</v>
      </c>
      <c r="G185" s="5">
        <v>93.2</v>
      </c>
      <c r="H185" s="6">
        <v>102.2</v>
      </c>
      <c r="I185" s="6">
        <v>113.4</v>
      </c>
      <c r="J185" s="6">
        <v>124.3</v>
      </c>
      <c r="K185" s="6">
        <v>134.30000000000001</v>
      </c>
      <c r="L185" s="6">
        <v>140.1</v>
      </c>
      <c r="M185" s="6">
        <v>153.19999999999999</v>
      </c>
      <c r="N185" s="6">
        <v>169.3</v>
      </c>
      <c r="O185" s="6">
        <v>183.3</v>
      </c>
      <c r="P185" s="6">
        <v>199.9</v>
      </c>
      <c r="Q185" s="6">
        <v>218.2</v>
      </c>
    </row>
    <row r="186" spans="2:17" ht="15" thickBot="1" x14ac:dyDescent="0.35">
      <c r="B186" s="12" t="s">
        <v>192</v>
      </c>
      <c r="C186" s="6">
        <v>73.900000000000006</v>
      </c>
      <c r="D186" s="6">
        <v>78.7</v>
      </c>
      <c r="E186" s="6">
        <v>83.2</v>
      </c>
      <c r="F186" s="6">
        <v>87.1</v>
      </c>
      <c r="G186" s="5">
        <v>96.9</v>
      </c>
      <c r="H186" s="6">
        <v>105.3</v>
      </c>
      <c r="I186" s="6">
        <v>113.3</v>
      </c>
      <c r="J186" s="6">
        <v>118.8</v>
      </c>
      <c r="K186" s="6">
        <v>128.9</v>
      </c>
      <c r="L186" s="6">
        <v>130.6</v>
      </c>
      <c r="M186" s="6">
        <v>136.80000000000001</v>
      </c>
      <c r="N186" s="6">
        <v>150.69999999999999</v>
      </c>
      <c r="O186" s="6">
        <v>161.5</v>
      </c>
      <c r="P186" s="6">
        <v>171.7</v>
      </c>
      <c r="Q186" s="6">
        <v>181.2</v>
      </c>
    </row>
    <row r="187" spans="2:17" ht="27" thickBot="1" x14ac:dyDescent="0.35">
      <c r="B187" s="12" t="s">
        <v>193</v>
      </c>
      <c r="C187" s="6">
        <v>5.8</v>
      </c>
      <c r="D187" s="6">
        <v>9.9</v>
      </c>
      <c r="E187" s="6">
        <v>12</v>
      </c>
      <c r="F187" s="6">
        <v>13.9</v>
      </c>
      <c r="G187" s="5">
        <v>19.7</v>
      </c>
      <c r="H187" s="6">
        <v>22</v>
      </c>
      <c r="I187" s="6">
        <v>21.9</v>
      </c>
      <c r="J187" s="6">
        <v>25.3</v>
      </c>
      <c r="K187" s="6">
        <v>28.3</v>
      </c>
      <c r="L187" s="6">
        <v>27.2</v>
      </c>
      <c r="M187" s="6">
        <v>26.5</v>
      </c>
      <c r="N187" s="6">
        <v>27.6</v>
      </c>
      <c r="O187" s="6">
        <v>29.7</v>
      </c>
      <c r="P187" s="6">
        <v>28.2</v>
      </c>
      <c r="Q187" s="6">
        <v>28.6</v>
      </c>
    </row>
    <row r="188" spans="2:17" ht="15" thickBot="1" x14ac:dyDescent="0.35">
      <c r="B188" s="12" t="s">
        <v>194</v>
      </c>
      <c r="C188" s="6">
        <v>5.3</v>
      </c>
      <c r="D188" s="6">
        <v>4.7</v>
      </c>
      <c r="E188" s="6">
        <v>5.2</v>
      </c>
      <c r="F188" s="6">
        <v>5.5</v>
      </c>
      <c r="G188" s="5">
        <v>5.5</v>
      </c>
      <c r="H188" s="6">
        <v>5.8</v>
      </c>
      <c r="I188" s="6">
        <v>5.9</v>
      </c>
      <c r="J188" s="6">
        <v>6.1</v>
      </c>
      <c r="K188" s="6">
        <v>5.6</v>
      </c>
      <c r="L188" s="6">
        <v>5.9</v>
      </c>
      <c r="M188" s="6">
        <v>6.1</v>
      </c>
      <c r="N188" s="6">
        <v>6.8</v>
      </c>
      <c r="O188" s="6">
        <v>7.4</v>
      </c>
      <c r="P188" s="6">
        <v>7.6</v>
      </c>
      <c r="Q188" s="6">
        <v>7.8</v>
      </c>
    </row>
    <row r="189" spans="2:17" ht="15" thickBot="1" x14ac:dyDescent="0.35">
      <c r="B189" s="12" t="s">
        <v>195</v>
      </c>
      <c r="C189" s="6">
        <v>16.899999999999999</v>
      </c>
      <c r="D189" s="6">
        <v>18.399999999999999</v>
      </c>
      <c r="E189" s="6">
        <v>19.8</v>
      </c>
      <c r="F189" s="6">
        <v>21.7</v>
      </c>
      <c r="G189" s="5">
        <v>23.7</v>
      </c>
      <c r="H189" s="6">
        <v>26.8</v>
      </c>
      <c r="I189" s="6">
        <v>30.5</v>
      </c>
      <c r="J189" s="6">
        <v>33.700000000000003</v>
      </c>
      <c r="K189" s="6">
        <v>32.5</v>
      </c>
      <c r="L189" s="6">
        <v>27.9</v>
      </c>
      <c r="M189" s="6">
        <v>29</v>
      </c>
      <c r="N189" s="6">
        <v>31.8</v>
      </c>
      <c r="O189" s="6">
        <v>34.1</v>
      </c>
      <c r="P189" s="6">
        <v>35.200000000000003</v>
      </c>
      <c r="Q189" s="6">
        <v>36.799999999999997</v>
      </c>
    </row>
    <row r="190" spans="2:17" ht="15" thickBot="1" x14ac:dyDescent="0.35">
      <c r="B190" s="12" t="s">
        <v>196</v>
      </c>
      <c r="C190" s="6">
        <v>32.799999999999997</v>
      </c>
      <c r="D190" s="6">
        <v>36.1</v>
      </c>
      <c r="E190" s="6">
        <v>37.200000000000003</v>
      </c>
      <c r="F190" s="6">
        <v>37.200000000000003</v>
      </c>
      <c r="G190" s="5">
        <v>42.7</v>
      </c>
      <c r="H190" s="6">
        <v>49.6</v>
      </c>
      <c r="I190" s="6">
        <v>57</v>
      </c>
      <c r="J190" s="6">
        <v>65.5</v>
      </c>
      <c r="K190" s="6">
        <v>74.2</v>
      </c>
      <c r="L190" s="6">
        <v>82.3</v>
      </c>
      <c r="M190" s="6">
        <v>92.1</v>
      </c>
      <c r="N190" s="6">
        <v>104.7</v>
      </c>
      <c r="O190" s="6">
        <v>115.9</v>
      </c>
      <c r="P190" s="6">
        <v>129.4</v>
      </c>
      <c r="Q190" s="6">
        <v>145.1</v>
      </c>
    </row>
    <row r="191" spans="2:17" ht="15" thickBot="1" x14ac:dyDescent="0.35">
      <c r="B191" s="12" t="s">
        <v>197</v>
      </c>
      <c r="C191" s="6">
        <v>346.1</v>
      </c>
      <c r="D191" s="6">
        <v>363.7</v>
      </c>
      <c r="E191" s="6">
        <v>382.8</v>
      </c>
      <c r="F191" s="6">
        <v>402</v>
      </c>
      <c r="G191" s="5">
        <v>431.8</v>
      </c>
      <c r="H191" s="6">
        <v>469.3</v>
      </c>
      <c r="I191" s="6">
        <v>510.8</v>
      </c>
      <c r="J191" s="6">
        <v>552.5</v>
      </c>
      <c r="K191" s="6">
        <v>581.29999999999995</v>
      </c>
      <c r="L191" s="6">
        <v>576.70000000000005</v>
      </c>
      <c r="M191" s="6">
        <v>601.5</v>
      </c>
      <c r="N191" s="6">
        <v>633.6</v>
      </c>
      <c r="O191" s="6">
        <v>659.6</v>
      </c>
      <c r="P191" s="6">
        <v>685.2</v>
      </c>
      <c r="Q191" s="6">
        <v>707.1</v>
      </c>
    </row>
    <row r="192" spans="2:17" ht="15" thickBot="1" x14ac:dyDescent="0.35">
      <c r="B192" s="12" t="s">
        <v>198</v>
      </c>
      <c r="C192" s="8" t="s">
        <v>11</v>
      </c>
      <c r="D192" s="8" t="s">
        <v>11</v>
      </c>
      <c r="E192" s="8" t="s">
        <v>11</v>
      </c>
      <c r="F192" s="8" t="s">
        <v>11</v>
      </c>
      <c r="G192" s="7" t="s">
        <v>11</v>
      </c>
      <c r="H192" s="8" t="s">
        <v>11</v>
      </c>
      <c r="I192" s="8" t="s">
        <v>11</v>
      </c>
      <c r="J192" s="8" t="s">
        <v>11</v>
      </c>
      <c r="K192" s="8" t="s">
        <v>11</v>
      </c>
      <c r="L192" s="8" t="s">
        <v>11</v>
      </c>
      <c r="M192" s="8" t="s">
        <v>11</v>
      </c>
      <c r="N192" s="6">
        <v>35.299999999999997</v>
      </c>
      <c r="O192" s="6">
        <v>17.100000000000001</v>
      </c>
      <c r="P192" s="6">
        <v>22.5</v>
      </c>
      <c r="Q192" s="6">
        <v>23.5</v>
      </c>
    </row>
    <row r="193" spans="2:17" ht="15" thickBot="1" x14ac:dyDescent="0.35">
      <c r="B193" s="12" t="s">
        <v>199</v>
      </c>
      <c r="C193" s="6">
        <v>16.8</v>
      </c>
      <c r="D193" s="6">
        <v>17.399999999999999</v>
      </c>
      <c r="E193" s="6">
        <v>17.8</v>
      </c>
      <c r="F193" s="6">
        <v>18.8</v>
      </c>
      <c r="G193" s="5">
        <v>19.600000000000001</v>
      </c>
      <c r="H193" s="6">
        <v>20.399999999999999</v>
      </c>
      <c r="I193" s="6">
        <v>21.6</v>
      </c>
      <c r="J193" s="6">
        <v>22.5</v>
      </c>
      <c r="K193" s="6">
        <v>22.8</v>
      </c>
      <c r="L193" s="6">
        <v>22.2</v>
      </c>
      <c r="M193" s="6">
        <v>22.1</v>
      </c>
      <c r="N193" s="6">
        <v>22.9</v>
      </c>
      <c r="O193" s="6">
        <v>23.2</v>
      </c>
      <c r="P193" s="6">
        <v>23.6</v>
      </c>
      <c r="Q193" s="6">
        <v>24.1</v>
      </c>
    </row>
    <row r="194" spans="2:17" ht="15" thickBot="1" x14ac:dyDescent="0.35">
      <c r="B194" s="12" t="s">
        <v>200</v>
      </c>
      <c r="C194" s="6">
        <v>3236.7</v>
      </c>
      <c r="D194" s="6">
        <v>3322.3</v>
      </c>
      <c r="E194" s="6">
        <v>3383</v>
      </c>
      <c r="F194" s="6">
        <v>3508.6</v>
      </c>
      <c r="G194" s="5">
        <v>3690.2</v>
      </c>
      <c r="H194" s="6">
        <v>3858.6</v>
      </c>
      <c r="I194" s="6">
        <v>4044.5</v>
      </c>
      <c r="J194" s="6">
        <v>4243.1000000000004</v>
      </c>
      <c r="K194" s="6">
        <v>4281.3</v>
      </c>
      <c r="L194" s="6">
        <v>4075.4</v>
      </c>
      <c r="M194" s="6">
        <v>4319.5</v>
      </c>
      <c r="N194" s="6">
        <v>4388.6000000000004</v>
      </c>
      <c r="O194" s="6">
        <v>4547.3999999999996</v>
      </c>
      <c r="P194" s="6">
        <v>4694.8999999999996</v>
      </c>
      <c r="Q194" s="6">
        <v>4767.2</v>
      </c>
    </row>
    <row r="195" spans="2:17" ht="15" thickBot="1" x14ac:dyDescent="0.35">
      <c r="B195" s="13" t="s">
        <v>201</v>
      </c>
      <c r="C195" s="10">
        <v>49136.53</v>
      </c>
      <c r="D195" s="10">
        <v>51480.93</v>
      </c>
      <c r="E195" s="10">
        <v>53786.63</v>
      </c>
      <c r="F195" s="10">
        <v>57022.33</v>
      </c>
      <c r="G195" s="9">
        <v>61836.828999999998</v>
      </c>
      <c r="H195" s="10">
        <v>66869.929000000004</v>
      </c>
      <c r="I195" s="10">
        <v>72662.13</v>
      </c>
      <c r="J195" s="10">
        <v>78731.133000000002</v>
      </c>
      <c r="K195" s="10">
        <v>82631.635999999999</v>
      </c>
      <c r="L195" s="10">
        <v>83031.735000000001</v>
      </c>
      <c r="M195" s="10">
        <v>88509.634000000005</v>
      </c>
      <c r="N195" s="10">
        <v>93868.038</v>
      </c>
      <c r="O195" s="10">
        <v>98698.339000000007</v>
      </c>
      <c r="P195" s="10">
        <v>103537.94</v>
      </c>
      <c r="Q195" s="10">
        <v>108760.84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43166-86B7-4F2D-B214-259C3F1C0F69}">
  <dimension ref="B4:J25"/>
  <sheetViews>
    <sheetView tabSelected="1" topLeftCell="A4" zoomScale="145" zoomScaleNormal="145" workbookViewId="0">
      <selection activeCell="F20" sqref="F20"/>
    </sheetView>
  </sheetViews>
  <sheetFormatPr defaultRowHeight="14.4" x14ac:dyDescent="0.3"/>
  <cols>
    <col min="2" max="2" width="10.33203125" bestFit="1" customWidth="1"/>
    <col min="4" max="4" width="11.77734375" customWidth="1"/>
  </cols>
  <sheetData>
    <row r="4" spans="2:10" x14ac:dyDescent="0.3">
      <c r="D4" t="s">
        <v>205</v>
      </c>
    </row>
    <row r="8" spans="2:10" ht="15" thickBot="1" x14ac:dyDescent="0.35">
      <c r="B8" t="s">
        <v>89</v>
      </c>
      <c r="C8" s="6">
        <v>11037.9</v>
      </c>
      <c r="D8" s="6">
        <v>12357</v>
      </c>
      <c r="E8" s="6">
        <v>13810.3</v>
      </c>
      <c r="F8" s="6">
        <v>15154.3</v>
      </c>
      <c r="G8" s="6">
        <v>16585</v>
      </c>
      <c r="H8" s="6">
        <v>18088.099999999999</v>
      </c>
    </row>
    <row r="9" spans="2:10" ht="15" thickBot="1" x14ac:dyDescent="0.35">
      <c r="B9" t="s">
        <v>206</v>
      </c>
      <c r="C9" s="6">
        <v>2865.5</v>
      </c>
      <c r="D9" s="6">
        <v>3031</v>
      </c>
      <c r="E9" s="6">
        <v>3226.6</v>
      </c>
      <c r="F9" s="6">
        <v>3397.8</v>
      </c>
      <c r="G9" s="6">
        <v>3498</v>
      </c>
      <c r="H9" s="6">
        <v>3576.8</v>
      </c>
    </row>
    <row r="10" spans="2:10" x14ac:dyDescent="0.3">
      <c r="B10" t="s">
        <v>207</v>
      </c>
      <c r="C10">
        <f>C11-C8-C9</f>
        <v>69128.335000000006</v>
      </c>
      <c r="D10">
        <f t="shared" ref="D10:H10" si="0">D11-D8-D9</f>
        <v>73121.634000000005</v>
      </c>
      <c r="E10">
        <f t="shared" si="0"/>
        <v>76831.137999999992</v>
      </c>
      <c r="F10">
        <f t="shared" si="0"/>
        <v>80146.239000000001</v>
      </c>
      <c r="G10">
        <f t="shared" si="0"/>
        <v>83454.94</v>
      </c>
      <c r="H10">
        <f t="shared" si="0"/>
        <v>87095.939999999988</v>
      </c>
    </row>
    <row r="11" spans="2:10" ht="15" thickBot="1" x14ac:dyDescent="0.35">
      <c r="C11" s="10">
        <v>83031.735000000001</v>
      </c>
      <c r="D11" s="10">
        <v>88509.634000000005</v>
      </c>
      <c r="E11" s="10">
        <v>93868.038</v>
      </c>
      <c r="F11" s="10">
        <v>98698.339000000007</v>
      </c>
      <c r="G11" s="10">
        <v>103537.94</v>
      </c>
      <c r="H11" s="10">
        <v>108760.84</v>
      </c>
    </row>
    <row r="13" spans="2:10" x14ac:dyDescent="0.3">
      <c r="E13" t="s">
        <v>212</v>
      </c>
      <c r="H13" t="s">
        <v>213</v>
      </c>
    </row>
    <row r="14" spans="2:10" x14ac:dyDescent="0.3">
      <c r="B14" s="14" t="s">
        <v>218</v>
      </c>
      <c r="C14" s="14" t="s">
        <v>206</v>
      </c>
      <c r="D14" s="14" t="s">
        <v>207</v>
      </c>
      <c r="E14" s="14" t="s">
        <v>9</v>
      </c>
      <c r="F14" s="14" t="s">
        <v>10</v>
      </c>
      <c r="G14" s="14" t="s">
        <v>208</v>
      </c>
      <c r="H14" s="14" t="s">
        <v>9</v>
      </c>
      <c r="I14" s="14" t="s">
        <v>10</v>
      </c>
      <c r="J14" s="14" t="s">
        <v>208</v>
      </c>
    </row>
    <row r="15" spans="2:10" x14ac:dyDescent="0.3">
      <c r="B15">
        <v>11037.9</v>
      </c>
      <c r="C15">
        <v>2865.5</v>
      </c>
      <c r="D15">
        <v>69128.335000000006</v>
      </c>
    </row>
    <row r="16" spans="2:10" x14ac:dyDescent="0.3">
      <c r="B16">
        <v>12357</v>
      </c>
      <c r="C16">
        <v>3031</v>
      </c>
      <c r="D16">
        <v>73121.634000000005</v>
      </c>
      <c r="E16">
        <f>B16-B15</f>
        <v>1319.1000000000004</v>
      </c>
      <c r="F16">
        <f t="shared" ref="F16:G20" si="1">C16-C15</f>
        <v>165.5</v>
      </c>
      <c r="G16">
        <f t="shared" si="1"/>
        <v>3993.2989999999991</v>
      </c>
      <c r="H16">
        <f>$F$23+$E$23*B15+$D$23*C15+$C$23*D15</f>
        <v>1322.9144891435808</v>
      </c>
    </row>
    <row r="17" spans="2:8" x14ac:dyDescent="0.3">
      <c r="B17">
        <v>13810.3</v>
      </c>
      <c r="C17">
        <v>3226.6</v>
      </c>
      <c r="D17">
        <v>76831.137999999992</v>
      </c>
      <c r="E17">
        <f t="shared" ref="E17:E20" si="2">B17-B16</f>
        <v>1453.2999999999993</v>
      </c>
      <c r="F17">
        <f t="shared" si="1"/>
        <v>195.59999999999991</v>
      </c>
      <c r="G17">
        <f t="shared" si="1"/>
        <v>3709.5039999999863</v>
      </c>
      <c r="H17">
        <f t="shared" ref="H17:H20" si="3">$F$23+$E$23*B16+$D$23*C16+$C$23*D16</f>
        <v>1420.0355064503856</v>
      </c>
    </row>
    <row r="18" spans="2:8" x14ac:dyDescent="0.3">
      <c r="B18">
        <v>15154.3</v>
      </c>
      <c r="C18">
        <v>3397.8</v>
      </c>
      <c r="D18">
        <v>80146.239000000001</v>
      </c>
      <c r="E18">
        <f t="shared" si="2"/>
        <v>1344</v>
      </c>
      <c r="F18">
        <f t="shared" si="1"/>
        <v>171.20000000000027</v>
      </c>
      <c r="G18">
        <f t="shared" si="1"/>
        <v>3315.1010000000097</v>
      </c>
      <c r="H18">
        <f t="shared" si="3"/>
        <v>1405.6797864707314</v>
      </c>
    </row>
    <row r="19" spans="2:8" x14ac:dyDescent="0.3">
      <c r="B19">
        <v>16585</v>
      </c>
      <c r="C19">
        <v>3498</v>
      </c>
      <c r="D19">
        <v>83454.94</v>
      </c>
      <c r="E19">
        <f t="shared" si="2"/>
        <v>1430.7000000000007</v>
      </c>
      <c r="F19">
        <f t="shared" si="1"/>
        <v>100.19999999999982</v>
      </c>
      <c r="G19">
        <f t="shared" si="1"/>
        <v>3308.7010000000009</v>
      </c>
      <c r="H19">
        <f t="shared" si="3"/>
        <v>1394.5918169281285</v>
      </c>
    </row>
    <row r="20" spans="2:8" x14ac:dyDescent="0.3">
      <c r="B20">
        <v>18088.099999999999</v>
      </c>
      <c r="C20">
        <v>3576.8</v>
      </c>
      <c r="D20">
        <v>87095.939999999988</v>
      </c>
      <c r="E20">
        <f t="shared" si="2"/>
        <v>1503.0999999999985</v>
      </c>
      <c r="F20">
        <f t="shared" si="1"/>
        <v>78.800000000000182</v>
      </c>
      <c r="G20">
        <f t="shared" si="1"/>
        <v>3640.9999999999854</v>
      </c>
      <c r="H20">
        <f t="shared" si="3"/>
        <v>1506.9784010071708</v>
      </c>
    </row>
    <row r="22" spans="2:8" x14ac:dyDescent="0.3">
      <c r="C22" s="15" t="s">
        <v>217</v>
      </c>
      <c r="D22" s="15" t="s">
        <v>216</v>
      </c>
      <c r="E22" s="15" t="s">
        <v>215</v>
      </c>
      <c r="F22" s="15" t="s">
        <v>214</v>
      </c>
    </row>
    <row r="23" spans="2:8" x14ac:dyDescent="0.3">
      <c r="B23" t="s">
        <v>209</v>
      </c>
      <c r="C23" s="1">
        <f t="array" ref="C23:F23">LINEST(E16:E20,B15:D19)</f>
        <v>0.13957145919440558</v>
      </c>
      <c r="D23" s="1">
        <v>-1.8883901295294383</v>
      </c>
      <c r="E23" s="1">
        <v>-0.11197102925148372</v>
      </c>
      <c r="F23" s="1">
        <v>-1678.3211585445624</v>
      </c>
    </row>
    <row r="24" spans="2:8" x14ac:dyDescent="0.3">
      <c r="B24" t="s">
        <v>210</v>
      </c>
      <c r="C24" s="1">
        <f t="array" ref="C24:F24">LINEST(F16:F20,B15:D19)</f>
        <v>0.1154206427463008</v>
      </c>
      <c r="D24" s="1">
        <v>-0.58439356944473808</v>
      </c>
      <c r="E24" s="1">
        <v>-0.24709687344536169</v>
      </c>
      <c r="F24" s="1">
        <v>-3412.1645753823323</v>
      </c>
    </row>
    <row r="25" spans="2:8" x14ac:dyDescent="0.3">
      <c r="B25" t="s">
        <v>211</v>
      </c>
      <c r="C25" s="1">
        <f t="array" ref="C25:F25">LINEST(G16:G20,B15:D19)</f>
        <v>-0.28020476099206065</v>
      </c>
      <c r="D25" s="1">
        <v>-5.9228130784558912</v>
      </c>
      <c r="E25" s="1">
        <v>1.3355367134995704</v>
      </c>
      <c r="F25" s="1">
        <v>25599.20859262627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2021-11-15T15:12:12Z</dcterms:created>
  <dcterms:modified xsi:type="dcterms:W3CDTF">2021-11-15T16:21:27Z</dcterms:modified>
</cp:coreProperties>
</file>